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60" windowWidth="15360" windowHeight="8055" tabRatio="599" activeTab="0"/>
  </bookViews>
  <sheets>
    <sheet name="Master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PPE 7-15-96" sheetId="14" r:id="rId14"/>
  </sheets>
  <definedNames>
    <definedName name="_xlnm.Print_Area" localSheetId="4">'Sheet4'!$A$1:$N$59</definedName>
  </definedNames>
  <calcPr fullCalcOnLoad="1"/>
</workbook>
</file>

<file path=xl/sharedStrings.xml><?xml version="1.0" encoding="utf-8"?>
<sst xmlns="http://schemas.openxmlformats.org/spreadsheetml/2006/main" count="1614" uniqueCount="150">
  <si>
    <t>CALIFORNIA</t>
  </si>
  <si>
    <t>STATE OF CALIFORNIA</t>
  </si>
  <si>
    <t>PERS</t>
  </si>
  <si>
    <t>FOR PERS USE ONLY</t>
  </si>
  <si>
    <t>PUBLIC EMPLOYEES RETIREMENT SYSTEM</t>
  </si>
  <si>
    <t>SERVICE PERIOD TYPE CODES</t>
  </si>
  <si>
    <t>400 P STREET, P.O. BOX 1982, SACRAMENTO, CA 95809-1982</t>
  </si>
  <si>
    <t>ITEM</t>
  </si>
  <si>
    <t>CODE</t>
  </si>
  <si>
    <t>MONTHLY</t>
  </si>
  <si>
    <t>SUMMARY REPORT</t>
  </si>
  <si>
    <t>SEMI-MONTHLY-1ST HALF</t>
  </si>
  <si>
    <t>MEMBER AND EMPLOYER CONTRIBUTIONS</t>
  </si>
  <si>
    <t>SEMI-MONTHLY-2ND HALF</t>
  </si>
  <si>
    <t>BI-WEEKLY-1ST PAYROLL</t>
  </si>
  <si>
    <t>FOR INSTRUCTIONS ON COMPLETING THIS FORM, REFER TO THE MATERIAL ON</t>
  </si>
  <si>
    <t>BI-WEEKLY-2ND PAYROLL</t>
  </si>
  <si>
    <t>THE SUMMARY REPORT FOUND IN THE PAYROLL REPORTING SECTION OF THE</t>
  </si>
  <si>
    <t>BI-WEEKLY-3RD PAYROLL</t>
  </si>
  <si>
    <t>PROCEDURES MANUAL (PERS-ADM-DO-430)</t>
  </si>
  <si>
    <t>QUADRIWEEKLY-1ST PAYROLL</t>
  </si>
  <si>
    <t>QUADRIWEEKLY-2ND PAYROLL</t>
  </si>
  <si>
    <t xml:space="preserve"> EMPLOYER CODE:</t>
  </si>
  <si>
    <t xml:space="preserve"> EMPLOYER NAME:</t>
  </si>
  <si>
    <t xml:space="preserve"> OFFICE CODE</t>
  </si>
  <si>
    <t>SERVICE PERIOD</t>
  </si>
  <si>
    <t>MONTH</t>
  </si>
  <si>
    <t>YEAR</t>
  </si>
  <si>
    <t>TYPE</t>
  </si>
  <si>
    <t>CERTIFICATION</t>
  </si>
  <si>
    <t>0</t>
  </si>
  <si>
    <t xml:space="preserve"> I HEREBY CERTIFY THAT I AM THE DULY APPOINTED, QUALIFIED, AND ACTING OFFICER OF THE HEREIN</t>
  </si>
  <si>
    <t>SPECIAL</t>
  </si>
  <si>
    <t>BEGINNING DATE</t>
  </si>
  <si>
    <t xml:space="preserve"> NAMED EMPLOYER; AND THAT THE DATA AS SET FORTH ON THIS FORM AND THE SUPPORTING</t>
  </si>
  <si>
    <t>PAYROLL</t>
  </si>
  <si>
    <t>DAY</t>
  </si>
  <si>
    <t xml:space="preserve"> DOCUMENTS ARE TRUE AND CORRECT.</t>
  </si>
  <si>
    <t>SIGNATURE</t>
  </si>
  <si>
    <t>DATE:</t>
  </si>
  <si>
    <t>SUPPLEMENTAL</t>
  </si>
  <si>
    <t>ENDING DATE</t>
  </si>
  <si>
    <t>NAME AND TITLE (PRINT OR TYPE)</t>
  </si>
  <si>
    <t>PHONE NO:</t>
  </si>
  <si>
    <t>REPORTING FROM</t>
  </si>
  <si>
    <t>(PERS-ACC-624)</t>
  </si>
  <si>
    <t>ATTACHED</t>
  </si>
  <si>
    <t>EMPLOYER CONTRIBUTIONS</t>
  </si>
  <si>
    <t>MEMBER</t>
  </si>
  <si>
    <t>1. COVERAGE GRP.</t>
  </si>
  <si>
    <t>2. EMPLOYER RATE</t>
  </si>
  <si>
    <t xml:space="preserve"> X        3. MEMBER EARNINGS            =</t>
  </si>
  <si>
    <t>4. EMPLOYER CONTRIBUTIONS</t>
  </si>
  <si>
    <t>CONTRIBUTIONS</t>
  </si>
  <si>
    <t xml:space="preserve"> 7. NORMAL:</t>
  </si>
  <si>
    <t xml:space="preserve"> 8. TAX DEFERRED:</t>
  </si>
  <si>
    <t xml:space="preserve"> 9. ADDITIONAL:</t>
  </si>
  <si>
    <t xml:space="preserve"> 10. SUB-TOTAL (7+8+9):</t>
  </si>
  <si>
    <t xml:space="preserve"> 11. SURVIVOR BENEFIT:</t>
  </si>
  <si>
    <t xml:space="preserve"> 12. TOTAL MEMBER</t>
  </si>
  <si>
    <t xml:space="preserve">       CONTRIBUTIONS:</t>
  </si>
  <si>
    <t xml:space="preserve"> 5. TOTAL MEMBER EARNINGS:</t>
  </si>
  <si>
    <t xml:space="preserve"> 6. TOTAL EMPLOYER CONTRIBUTIONS:</t>
  </si>
  <si>
    <t xml:space="preserve"> 13. TOTAL MEMBER AND EMPLOYER CONTRIBUTIONS:</t>
  </si>
  <si>
    <t>(ITEM 6 + ITEM 12)</t>
  </si>
  <si>
    <t>ADJUSTMENTS:</t>
  </si>
  <si>
    <t xml:space="preserve"> 14.A   SURPLUS ASSET: MISCELLANEOUS CATEGORY</t>
  </si>
  <si>
    <t xml:space="preserve"> 14.B   SURPLUS ASSET: SAFETY CATEGORY</t>
  </si>
  <si>
    <t>ATTACH ADJUSTMENT NOTICES TO SUPPORT AMOUNT SHOWN.</t>
  </si>
  <si>
    <t xml:space="preserve"> 14.C    ACC-344/ACC-1520</t>
  </si>
  <si>
    <t xml:space="preserve">NOTE:  </t>
  </si>
  <si>
    <t>Do not enter in this space corrections of member earnings</t>
  </si>
  <si>
    <t xml:space="preserve">                              and contributions made on Payroll Listing.</t>
  </si>
  <si>
    <t xml:space="preserve"> 15.  ADVANCE PAYMENT</t>
  </si>
  <si>
    <t xml:space="preserve"> 16. BALANCE DUE:</t>
  </si>
  <si>
    <t xml:space="preserve"> (ITEM 13 PLUS OR</t>
  </si>
  <si>
    <t>PREPARE ONE CHECK OR WARRANT PAYABLE TO THE</t>
  </si>
  <si>
    <t xml:space="preserve">  MINUS ITEM 14A,</t>
  </si>
  <si>
    <t>PUBLIC EMPLOYEES' RETIREMENT SYSTEM.</t>
  </si>
  <si>
    <t xml:space="preserve">  14B, 14C OR 15)</t>
  </si>
  <si>
    <t>Control No. and Business Month</t>
  </si>
  <si>
    <t>100% Change</t>
  </si>
  <si>
    <t>Audited</t>
  </si>
  <si>
    <t xml:space="preserve"> Remittance Amount      $</t>
  </si>
  <si>
    <t xml:space="preserve"> 17.</t>
  </si>
  <si>
    <t xml:space="preserve"> Date Paid</t>
  </si>
  <si>
    <t>0000</t>
  </si>
  <si>
    <t xml:space="preserve"> 18.</t>
  </si>
  <si>
    <t xml:space="preserve"> Previous Document Number</t>
  </si>
  <si>
    <t>PERS-ACC-626 (7/88)</t>
  </si>
  <si>
    <t xml:space="preserve">      WHITE AND GREEN COPIES TO SYSTEM, RETAIN PINK FOR YOUR FILES.</t>
  </si>
  <si>
    <t>90  89095</t>
  </si>
  <si>
    <t>01</t>
  </si>
  <si>
    <t>15.  ADVANCE PAYMENT/EFT</t>
  </si>
  <si>
    <t>DATE PAID</t>
  </si>
  <si>
    <t>98</t>
  </si>
  <si>
    <t>5706</t>
  </si>
  <si>
    <t>08</t>
  </si>
  <si>
    <t>31</t>
  </si>
  <si>
    <t>CINDY OGATA</t>
  </si>
  <si>
    <t>326-3501</t>
  </si>
  <si>
    <t>10002</t>
  </si>
  <si>
    <t>10112</t>
  </si>
  <si>
    <t>CNDY OGATA</t>
  </si>
  <si>
    <t>0000 AUG</t>
  </si>
  <si>
    <t>10</t>
  </si>
  <si>
    <t>OCT</t>
  </si>
  <si>
    <t>5830</t>
  </si>
  <si>
    <t>JAN</t>
  </si>
  <si>
    <t>99</t>
  </si>
  <si>
    <t>02</t>
  </si>
  <si>
    <t>28</t>
  </si>
  <si>
    <t>FEB</t>
  </si>
  <si>
    <t>03</t>
  </si>
  <si>
    <t>MAR</t>
  </si>
  <si>
    <t>04</t>
  </si>
  <si>
    <t>30</t>
  </si>
  <si>
    <t>APR</t>
  </si>
  <si>
    <t>05</t>
  </si>
  <si>
    <t>MAY</t>
  </si>
  <si>
    <t>JUL</t>
  </si>
  <si>
    <t>06</t>
  </si>
  <si>
    <t>07</t>
  </si>
  <si>
    <t>AUG</t>
  </si>
  <si>
    <t>09</t>
  </si>
  <si>
    <t>SEPT</t>
  </si>
  <si>
    <t>11</t>
  </si>
  <si>
    <t>NOV</t>
  </si>
  <si>
    <t>12</t>
  </si>
  <si>
    <t>DEC</t>
  </si>
  <si>
    <t>JUN</t>
  </si>
  <si>
    <t>PERS-AESD-626 (1/99)</t>
  </si>
  <si>
    <t>12035</t>
  </si>
  <si>
    <t>11002</t>
  </si>
  <si>
    <t>5141</t>
  </si>
  <si>
    <t>5225</t>
  </si>
  <si>
    <t>12031</t>
  </si>
  <si>
    <t>12009</t>
  </si>
  <si>
    <t>5206</t>
  </si>
  <si>
    <t>02031</t>
  </si>
  <si>
    <t>REPORTING FORM</t>
  </si>
  <si>
    <t>1999</t>
  </si>
  <si>
    <t>TOWN OF ANYWHERE</t>
  </si>
  <si>
    <t xml:space="preserve"> </t>
  </si>
  <si>
    <t>John Doe</t>
  </si>
  <si>
    <t>John Doe, Accountant</t>
  </si>
  <si>
    <t>123-456-7890</t>
  </si>
  <si>
    <t>70001</t>
  </si>
  <si>
    <t>70002</t>
  </si>
  <si>
    <t>SAMPLE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</si>
</sst>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.000_);\(&quot;$&quot;#,##0.000\)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0"/>
    </font>
    <font>
      <b/>
      <sz val="5.5"/>
      <name val="Small Fonts"/>
      <family val="2"/>
    </font>
    <font>
      <sz val="6"/>
      <name val="Small Fonts"/>
      <family val="2"/>
    </font>
    <font>
      <sz val="7"/>
      <name val="Small Fonts"/>
      <family val="2"/>
    </font>
    <font>
      <sz val="5.5"/>
      <name val="Small Fonts"/>
      <family val="2"/>
    </font>
    <font>
      <b/>
      <sz val="9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0"/>
    </font>
    <font>
      <b/>
      <sz val="22"/>
      <name val="Swis721 BlkEx BT"/>
      <family val="2"/>
    </font>
    <font>
      <b/>
      <sz val="12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i/>
      <sz val="12"/>
      <name val="Script"/>
      <family val="4"/>
    </font>
    <font>
      <sz val="28"/>
      <name val="Arial"/>
      <family val="2"/>
    </font>
    <font>
      <b/>
      <sz val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4" xfId="0" applyFont="1" applyBorder="1" applyAlignment="1" quotePrefix="1">
      <alignment horizontal="left"/>
    </xf>
    <xf numFmtId="0" fontId="8" fillId="0" borderId="6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/>
    </xf>
    <xf numFmtId="0" fontId="6" fillId="0" borderId="4" xfId="0" applyFont="1" applyBorder="1" applyAlignment="1">
      <alignment horizontal="centerContinuous" vertical="top"/>
    </xf>
    <xf numFmtId="0" fontId="0" fillId="0" borderId="0" xfId="0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9" fillId="0" borderId="1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11" xfId="0" applyBorder="1" applyAlignment="1">
      <alignment horizontal="centerContinuous"/>
    </xf>
    <xf numFmtId="0" fontId="4" fillId="0" borderId="12" xfId="0" applyFont="1" applyBorder="1" applyAlignment="1" quotePrefix="1">
      <alignment horizontal="centerContinuous"/>
    </xf>
    <xf numFmtId="0" fontId="9" fillId="0" borderId="0" xfId="0" applyFont="1" applyAlignment="1">
      <alignment/>
    </xf>
    <xf numFmtId="0" fontId="9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10" fillId="0" borderId="6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5" fillId="0" borderId="4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4" fillId="0" borderId="7" xfId="0" applyFont="1" applyBorder="1" applyAlignment="1" quotePrefix="1">
      <alignment horizontal="left"/>
    </xf>
    <xf numFmtId="0" fontId="4" fillId="0" borderId="7" xfId="0" applyFont="1" applyBorder="1" applyAlignment="1" quotePrefix="1">
      <alignment horizontal="centerContinuous"/>
    </xf>
    <xf numFmtId="0" fontId="0" fillId="0" borderId="8" xfId="0" applyBorder="1" applyAlignment="1">
      <alignment horizontal="centerContinuous"/>
    </xf>
    <xf numFmtId="49" fontId="0" fillId="0" borderId="7" xfId="0" applyNumberFormat="1" applyFont="1" applyBorder="1" applyAlignment="1">
      <alignment horizontal="centerContinuous"/>
    </xf>
    <xf numFmtId="164" fontId="0" fillId="0" borderId="7" xfId="0" applyNumberFormat="1" applyFont="1" applyBorder="1" applyAlignment="1" quotePrefix="1">
      <alignment horizontal="centerContinuous"/>
    </xf>
    <xf numFmtId="7" fontId="5" fillId="0" borderId="7" xfId="0" applyNumberFormat="1" applyFont="1" applyBorder="1" applyAlignment="1">
      <alignment horizontal="centerContinuous"/>
    </xf>
    <xf numFmtId="7" fontId="0" fillId="0" borderId="7" xfId="0" applyNumberFormat="1" applyBorder="1" applyAlignment="1">
      <alignment horizontal="centerContinuous"/>
    </xf>
    <xf numFmtId="0" fontId="4" fillId="0" borderId="6" xfId="0" applyFont="1" applyBorder="1" applyAlignment="1">
      <alignment vertical="top"/>
    </xf>
    <xf numFmtId="0" fontId="0" fillId="0" borderId="7" xfId="0" applyBorder="1" applyAlignment="1">
      <alignment/>
    </xf>
    <xf numFmtId="0" fontId="4" fillId="0" borderId="6" xfId="0" applyFont="1" applyBorder="1" applyAlignment="1" quotePrefix="1">
      <alignment horizontal="left" vertical="top"/>
    </xf>
    <xf numFmtId="0" fontId="0" fillId="0" borderId="0" xfId="0" applyBorder="1" applyAlignment="1">
      <alignment/>
    </xf>
    <xf numFmtId="0" fontId="6" fillId="0" borderId="4" xfId="0" applyFont="1" applyBorder="1" applyAlignment="1">
      <alignment/>
    </xf>
    <xf numFmtId="0" fontId="6" fillId="0" borderId="6" xfId="0" applyFont="1" applyBorder="1" applyAlignment="1" quotePrefix="1">
      <alignment horizontal="left" vertical="top"/>
    </xf>
    <xf numFmtId="0" fontId="0" fillId="0" borderId="7" xfId="0" applyBorder="1" applyAlignment="1" quotePrefix="1">
      <alignment horizontal="right"/>
    </xf>
    <xf numFmtId="0" fontId="1" fillId="0" borderId="7" xfId="0" applyFont="1" applyBorder="1" applyAlignment="1">
      <alignment/>
    </xf>
    <xf numFmtId="0" fontId="6" fillId="0" borderId="7" xfId="0" applyFont="1" applyBorder="1" applyAlignment="1" quotePrefix="1">
      <alignment horizontal="left" vertical="center"/>
    </xf>
    <xf numFmtId="0" fontId="1" fillId="0" borderId="7" xfId="0" applyFont="1" applyBorder="1" applyAlignment="1">
      <alignment vertical="center"/>
    </xf>
    <xf numFmtId="0" fontId="0" fillId="0" borderId="7" xfId="0" applyFont="1" applyBorder="1" applyAlignment="1">
      <alignment horizontal="centerContinuous" vertical="center"/>
    </xf>
    <xf numFmtId="7" fontId="0" fillId="0" borderId="7" xfId="0" applyNumberFormat="1" applyFont="1" applyBorder="1" applyAlignment="1" quotePrefix="1">
      <alignment horizontal="centerContinuous" vertical="center"/>
    </xf>
    <xf numFmtId="0" fontId="0" fillId="0" borderId="7" xfId="0" applyFont="1" applyBorder="1" applyAlignment="1">
      <alignment vertical="center"/>
    </xf>
    <xf numFmtId="7" fontId="0" fillId="0" borderId="7" xfId="0" applyNumberFormat="1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Continuous"/>
    </xf>
    <xf numFmtId="7" fontId="0" fillId="0" borderId="0" xfId="0" applyNumberFormat="1" applyBorder="1" applyAlignment="1">
      <alignment horizontal="centerContinuous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 quotePrefix="1">
      <alignment horizontal="left" vertical="center"/>
    </xf>
    <xf numFmtId="0" fontId="1" fillId="0" borderId="0" xfId="0" applyFont="1" applyBorder="1" applyAlignment="1" quotePrefix="1">
      <alignment horizontal="left" vertical="center"/>
    </xf>
    <xf numFmtId="0" fontId="0" fillId="0" borderId="7" xfId="0" applyBorder="1" applyAlignment="1">
      <alignment vertical="center"/>
    </xf>
    <xf numFmtId="0" fontId="1" fillId="0" borderId="0" xfId="0" applyFont="1" applyAlignment="1">
      <alignment horizontal="centerContinuous" vertical="center"/>
    </xf>
    <xf numFmtId="0" fontId="6" fillId="0" borderId="0" xfId="0" applyFont="1" applyBorder="1" applyAlignment="1" quotePrefix="1">
      <alignment horizontal="left" vertical="center"/>
    </xf>
    <xf numFmtId="0" fontId="9" fillId="0" borderId="0" xfId="0" applyFont="1" applyBorder="1" applyAlignment="1" quotePrefix="1">
      <alignment horizontal="left" vertical="center"/>
    </xf>
    <xf numFmtId="0" fontId="9" fillId="0" borderId="7" xfId="0" applyFont="1" applyBorder="1" applyAlignment="1">
      <alignment vertical="center"/>
    </xf>
    <xf numFmtId="0" fontId="6" fillId="0" borderId="0" xfId="0" applyFont="1" applyBorder="1" applyAlignment="1" quotePrefix="1">
      <alignment horizontal="right" vertical="center"/>
    </xf>
    <xf numFmtId="0" fontId="9" fillId="0" borderId="7" xfId="0" applyFont="1" applyBorder="1" applyAlignment="1" quotePrefix="1">
      <alignment horizontal="left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7" xfId="0" applyFon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49" fontId="1" fillId="0" borderId="6" xfId="0" applyNumberFormat="1" applyFont="1" applyBorder="1" applyAlignment="1">
      <alignment horizontal="left"/>
    </xf>
    <xf numFmtId="0" fontId="0" fillId="0" borderId="0" xfId="0" applyBorder="1" applyAlignment="1" quotePrefix="1">
      <alignment horizontal="left"/>
    </xf>
    <xf numFmtId="0" fontId="11" fillId="0" borderId="4" xfId="0" applyFont="1" applyBorder="1" applyAlignment="1" quotePrefix="1">
      <alignment horizontal="left"/>
    </xf>
    <xf numFmtId="49" fontId="1" fillId="0" borderId="6" xfId="0" applyNumberFormat="1" applyFont="1" applyBorder="1" applyAlignment="1">
      <alignment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8" xfId="0" applyFont="1" applyBorder="1" applyAlignment="1">
      <alignment horizontal="centerContinuous"/>
    </xf>
    <xf numFmtId="7" fontId="12" fillId="0" borderId="7" xfId="0" applyNumberFormat="1" applyFont="1" applyBorder="1" applyAlignment="1" quotePrefix="1">
      <alignment horizontal="centerContinuous"/>
    </xf>
    <xf numFmtId="7" fontId="0" fillId="0" borderId="7" xfId="17" applyNumberFormat="1" applyBorder="1" applyAlignment="1">
      <alignment/>
    </xf>
    <xf numFmtId="49" fontId="1" fillId="0" borderId="7" xfId="0" applyNumberFormat="1" applyFont="1" applyBorder="1" applyAlignment="1">
      <alignment horizontal="centerContinuous" vertical="center"/>
    </xf>
    <xf numFmtId="0" fontId="1" fillId="0" borderId="2" xfId="0" applyFont="1" applyBorder="1" applyAlignment="1">
      <alignment/>
    </xf>
    <xf numFmtId="0" fontId="1" fillId="0" borderId="7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center"/>
    </xf>
    <xf numFmtId="14" fontId="1" fillId="0" borderId="7" xfId="0" applyNumberFormat="1" applyFont="1" applyBorder="1" applyAlignment="1">
      <alignment/>
    </xf>
    <xf numFmtId="7" fontId="12" fillId="0" borderId="7" xfId="17" applyNumberFormat="1" applyFont="1" applyBorder="1" applyAlignment="1">
      <alignment horizontal="right" vertical="center"/>
    </xf>
    <xf numFmtId="7" fontId="0" fillId="0" borderId="7" xfId="0" applyNumberFormat="1" applyBorder="1" applyAlignment="1">
      <alignment horizontal="right" vertical="center"/>
    </xf>
    <xf numFmtId="7" fontId="1" fillId="0" borderId="7" xfId="0" applyNumberFormat="1" applyFont="1" applyBorder="1" applyAlignment="1">
      <alignment horizontal="right" vertical="center"/>
    </xf>
    <xf numFmtId="7" fontId="1" fillId="0" borderId="7" xfId="0" applyNumberFormat="1" applyFont="1" applyBorder="1" applyAlignment="1">
      <alignment horizontal="right" vertical="center"/>
    </xf>
    <xf numFmtId="7" fontId="0" fillId="0" borderId="7" xfId="0" applyNumberFormat="1" applyFont="1" applyBorder="1" applyAlignment="1">
      <alignment horizontal="right" vertical="center"/>
    </xf>
    <xf numFmtId="7" fontId="0" fillId="0" borderId="7" xfId="17" applyNumberFormat="1" applyFont="1" applyBorder="1" applyAlignment="1">
      <alignment horizontal="right" vertical="center"/>
    </xf>
    <xf numFmtId="7" fontId="13" fillId="0" borderId="7" xfId="0" applyNumberFormat="1" applyFont="1" applyBorder="1" applyAlignment="1">
      <alignment horizontal="right" vertical="center"/>
    </xf>
    <xf numFmtId="7" fontId="0" fillId="0" borderId="0" xfId="0" applyNumberFormat="1" applyBorder="1" applyAlignment="1">
      <alignment horizontal="right" vertical="center"/>
    </xf>
    <xf numFmtId="7" fontId="1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vertical="top"/>
    </xf>
    <xf numFmtId="0" fontId="15" fillId="0" borderId="0" xfId="0" applyFont="1" applyAlignment="1">
      <alignment/>
    </xf>
    <xf numFmtId="49" fontId="13" fillId="0" borderId="10" xfId="0" applyNumberFormat="1" applyFont="1" applyBorder="1" applyAlignment="1">
      <alignment horizontal="center" vertical="center"/>
    </xf>
    <xf numFmtId="0" fontId="0" fillId="0" borderId="8" xfId="0" applyBorder="1" applyAlignment="1" quotePrefix="1">
      <alignment horizontal="centerContinuous"/>
    </xf>
    <xf numFmtId="7" fontId="16" fillId="0" borderId="7" xfId="0" applyNumberFormat="1" applyFont="1" applyBorder="1" applyAlignment="1">
      <alignment horizontal="centerContinuous"/>
    </xf>
    <xf numFmtId="0" fontId="0" fillId="2" borderId="0" xfId="0" applyFill="1" applyAlignment="1">
      <alignment/>
    </xf>
    <xf numFmtId="0" fontId="16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5" fillId="0" borderId="7" xfId="0" applyFont="1" applyBorder="1" applyAlignment="1">
      <alignment/>
    </xf>
    <xf numFmtId="0" fontId="17" fillId="0" borderId="7" xfId="0" applyFont="1" applyBorder="1" applyAlignment="1">
      <alignment/>
    </xf>
    <xf numFmtId="0" fontId="17" fillId="0" borderId="8" xfId="0" applyFont="1" applyBorder="1" applyAlignment="1">
      <alignment/>
    </xf>
    <xf numFmtId="49" fontId="15" fillId="0" borderId="7" xfId="0" applyNumberFormat="1" applyFont="1" applyBorder="1" applyAlignment="1">
      <alignment horizontal="centerContinuous" vertical="center"/>
    </xf>
    <xf numFmtId="49" fontId="19" fillId="2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14" fontId="15" fillId="0" borderId="7" xfId="0" applyNumberFormat="1" applyFont="1" applyBorder="1" applyAlignment="1">
      <alignment/>
    </xf>
    <xf numFmtId="7" fontId="20" fillId="0" borderId="7" xfId="17" applyNumberFormat="1" applyFont="1" applyBorder="1" applyAlignment="1">
      <alignment horizontal="right" vertical="center"/>
    </xf>
    <xf numFmtId="7" fontId="17" fillId="0" borderId="7" xfId="17" applyNumberFormat="1" applyFont="1" applyBorder="1" applyAlignment="1">
      <alignment horizontal="right" vertical="center"/>
    </xf>
    <xf numFmtId="7" fontId="17" fillId="0" borderId="7" xfId="0" applyNumberFormat="1" applyFont="1" applyBorder="1" applyAlignment="1">
      <alignment horizontal="right" vertical="center"/>
    </xf>
    <xf numFmtId="7" fontId="19" fillId="0" borderId="7" xfId="0" applyNumberFormat="1" applyFont="1" applyBorder="1" applyAlignment="1">
      <alignment horizontal="right" vertical="center"/>
    </xf>
    <xf numFmtId="7" fontId="17" fillId="0" borderId="0" xfId="0" applyNumberFormat="1" applyFont="1" applyBorder="1" applyAlignment="1">
      <alignment horizontal="right" vertical="center"/>
    </xf>
    <xf numFmtId="14" fontId="15" fillId="0" borderId="7" xfId="0" applyNumberFormat="1" applyFont="1" applyBorder="1" applyAlignment="1">
      <alignment/>
    </xf>
    <xf numFmtId="164" fontId="17" fillId="0" borderId="7" xfId="0" applyNumberFormat="1" applyFont="1" applyBorder="1" applyAlignment="1" quotePrefix="1">
      <alignment horizontal="centerContinuous"/>
    </xf>
    <xf numFmtId="7" fontId="20" fillId="0" borderId="7" xfId="0" applyNumberFormat="1" applyFont="1" applyBorder="1" applyAlignment="1" quotePrefix="1">
      <alignment horizontal="centerContinuous"/>
    </xf>
    <xf numFmtId="7" fontId="20" fillId="0" borderId="7" xfId="0" applyNumberFormat="1" applyFont="1" applyBorder="1" applyAlignment="1">
      <alignment horizontal="centerContinuous"/>
    </xf>
    <xf numFmtId="0" fontId="17" fillId="0" borderId="8" xfId="0" applyFont="1" applyBorder="1" applyAlignment="1">
      <alignment horizontal="centerContinuous"/>
    </xf>
    <xf numFmtId="0" fontId="17" fillId="0" borderId="7" xfId="0" applyFont="1" applyBorder="1" applyAlignment="1">
      <alignment horizontal="centerContinuous"/>
    </xf>
    <xf numFmtId="7" fontId="17" fillId="0" borderId="7" xfId="0" applyNumberFormat="1" applyFont="1" applyBorder="1" applyAlignment="1">
      <alignment horizontal="centerContinuous"/>
    </xf>
    <xf numFmtId="7" fontId="17" fillId="0" borderId="7" xfId="0" applyNumberFormat="1" applyFont="1" applyBorder="1" applyAlignment="1" quotePrefix="1">
      <alignment horizontal="centerContinuous" vertical="center"/>
    </xf>
    <xf numFmtId="0" fontId="1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7" xfId="0" applyFont="1" applyBorder="1" applyAlignment="1" quotePrefix="1">
      <alignment horizontal="centerContinuous"/>
    </xf>
    <xf numFmtId="14" fontId="0" fillId="0" borderId="7" xfId="0" applyNumberFormat="1" applyBorder="1" applyAlignment="1">
      <alignment/>
    </xf>
    <xf numFmtId="49" fontId="20" fillId="0" borderId="9" xfId="0" applyNumberFormat="1" applyFont="1" applyBorder="1" applyAlignment="1">
      <alignment horizontal="centerContinuous"/>
    </xf>
    <xf numFmtId="164" fontId="17" fillId="0" borderId="9" xfId="0" applyNumberFormat="1" applyFont="1" applyBorder="1" applyAlignment="1" quotePrefix="1">
      <alignment horizontal="centerContinuous"/>
    </xf>
    <xf numFmtId="7" fontId="20" fillId="0" borderId="9" xfId="0" applyNumberFormat="1" applyFont="1" applyBorder="1" applyAlignment="1">
      <alignment horizontal="centerContinuous"/>
    </xf>
    <xf numFmtId="0" fontId="17" fillId="0" borderId="11" xfId="0" applyFont="1" applyBorder="1" applyAlignment="1">
      <alignment horizontal="centerContinuous"/>
    </xf>
    <xf numFmtId="0" fontId="17" fillId="0" borderId="9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164" fontId="17" fillId="0" borderId="14" xfId="0" applyNumberFormat="1" applyFont="1" applyBorder="1" applyAlignment="1" quotePrefix="1">
      <alignment horizontal="centerContinuous"/>
    </xf>
    <xf numFmtId="0" fontId="0" fillId="0" borderId="15" xfId="0" applyBorder="1" applyAlignment="1" quotePrefix="1">
      <alignment horizontal="centerContinuous"/>
    </xf>
    <xf numFmtId="7" fontId="20" fillId="0" borderId="14" xfId="0" applyNumberFormat="1" applyFont="1" applyBorder="1" applyAlignment="1" quotePrefix="1">
      <alignment horizontal="centerContinuous"/>
    </xf>
    <xf numFmtId="0" fontId="20" fillId="0" borderId="14" xfId="0" applyFont="1" applyBorder="1" applyAlignment="1">
      <alignment horizontal="centerContinuous"/>
    </xf>
    <xf numFmtId="0" fontId="17" fillId="0" borderId="15" xfId="0" applyFont="1" applyBorder="1" applyAlignment="1">
      <alignment horizontal="centerContinuous"/>
    </xf>
    <xf numFmtId="0" fontId="17" fillId="0" borderId="14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7" fontId="22" fillId="0" borderId="7" xfId="0" applyNumberFormat="1" applyFont="1" applyBorder="1" applyAlignment="1">
      <alignment horizontal="right" vertical="center"/>
    </xf>
    <xf numFmtId="7" fontId="22" fillId="0" borderId="0" xfId="0" applyNumberFormat="1" applyFont="1" applyBorder="1" applyAlignment="1">
      <alignment horizontal="right" vertical="center"/>
    </xf>
    <xf numFmtId="49" fontId="19" fillId="0" borderId="12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Continuous" vertical="top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164" fontId="17" fillId="0" borderId="12" xfId="0" applyNumberFormat="1" applyFont="1" applyBorder="1" applyAlignment="1" quotePrefix="1">
      <alignment horizontal="centerContinuous"/>
    </xf>
    <xf numFmtId="0" fontId="0" fillId="0" borderId="11" xfId="0" applyBorder="1" applyAlignment="1" quotePrefix="1">
      <alignment horizontal="centerContinuous"/>
    </xf>
    <xf numFmtId="7" fontId="20" fillId="0" borderId="12" xfId="0" applyNumberFormat="1" applyFont="1" applyBorder="1" applyAlignment="1" quotePrefix="1">
      <alignment horizontal="centerContinuous"/>
    </xf>
    <xf numFmtId="0" fontId="20" fillId="0" borderId="9" xfId="0" applyFont="1" applyBorder="1" applyAlignment="1">
      <alignment horizontal="centerContinuous"/>
    </xf>
    <xf numFmtId="0" fontId="0" fillId="0" borderId="0" xfId="0" applyBorder="1" applyAlignment="1">
      <alignment horizontal="center"/>
    </xf>
    <xf numFmtId="0" fontId="11" fillId="0" borderId="1" xfId="0" applyFont="1" applyBorder="1" applyAlignment="1">
      <alignment horizontal="centerContinuous" vertical="center"/>
    </xf>
    <xf numFmtId="0" fontId="4" fillId="0" borderId="0" xfId="0" applyFont="1" applyAlignment="1">
      <alignment horizontal="left"/>
    </xf>
    <xf numFmtId="0" fontId="1" fillId="0" borderId="7" xfId="0" applyFont="1" applyBorder="1" applyAlignment="1">
      <alignment/>
    </xf>
    <xf numFmtId="7" fontId="1" fillId="0" borderId="0" xfId="0" applyNumberFormat="1" applyFont="1" applyBorder="1" applyAlignment="1">
      <alignment horizontal="right" vertical="center"/>
    </xf>
    <xf numFmtId="7" fontId="23" fillId="0" borderId="7" xfId="17" applyNumberFormat="1" applyFont="1" applyBorder="1" applyAlignment="1">
      <alignment horizontal="right" vertical="center"/>
    </xf>
    <xf numFmtId="7" fontId="24" fillId="0" borderId="7" xfId="0" applyNumberFormat="1" applyFont="1" applyBorder="1" applyAlignment="1">
      <alignment horizontal="right" vertical="center"/>
    </xf>
    <xf numFmtId="164" fontId="17" fillId="0" borderId="9" xfId="0" applyNumberFormat="1" applyFont="1" applyBorder="1" applyAlignment="1">
      <alignment horizontal="centerContinuous"/>
    </xf>
    <xf numFmtId="0" fontId="25" fillId="0" borderId="7" xfId="0" applyFont="1" applyBorder="1" applyAlignment="1">
      <alignment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276225</xdr:colOff>
      <xdr:row>0</xdr:row>
      <xdr:rowOff>28575</xdr:rowOff>
    </xdr:from>
    <xdr:to>
      <xdr:col>10</xdr:col>
      <xdr:colOff>314325</xdr:colOff>
      <xdr:row>6</xdr:row>
      <xdr:rowOff>361950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28575"/>
          <a:ext cx="12573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0</xdr:row>
      <xdr:rowOff>28575</xdr:rowOff>
    </xdr:from>
    <xdr:to>
      <xdr:col>10</xdr:col>
      <xdr:colOff>333375</xdr:colOff>
      <xdr:row>6</xdr:row>
      <xdr:rowOff>361950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28575"/>
          <a:ext cx="12573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238125</xdr:colOff>
      <xdr:row>0</xdr:row>
      <xdr:rowOff>28575</xdr:rowOff>
    </xdr:from>
    <xdr:to>
      <xdr:col>10</xdr:col>
      <xdr:colOff>276225</xdr:colOff>
      <xdr:row>6</xdr:row>
      <xdr:rowOff>361950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28575"/>
          <a:ext cx="12573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276225</xdr:colOff>
      <xdr:row>0</xdr:row>
      <xdr:rowOff>28575</xdr:rowOff>
    </xdr:from>
    <xdr:to>
      <xdr:col>10</xdr:col>
      <xdr:colOff>314325</xdr:colOff>
      <xdr:row>6</xdr:row>
      <xdr:rowOff>361950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28575"/>
          <a:ext cx="12573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266700</xdr:colOff>
      <xdr:row>0</xdr:row>
      <xdr:rowOff>28575</xdr:rowOff>
    </xdr:from>
    <xdr:to>
      <xdr:col>10</xdr:col>
      <xdr:colOff>304800</xdr:colOff>
      <xdr:row>6</xdr:row>
      <xdr:rowOff>361950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8575"/>
          <a:ext cx="12573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1</xdr:row>
      <xdr:rowOff>85725</xdr:rowOff>
    </xdr:from>
    <xdr:to>
      <xdr:col>9</xdr:col>
      <xdr:colOff>0</xdr:colOff>
      <xdr:row>1</xdr:row>
      <xdr:rowOff>123825</xdr:rowOff>
    </xdr:to>
    <xdr:sp>
      <xdr:nvSpPr>
        <xdr:cNvPr id="1" name="Rectangle 3"/>
        <xdr:cNvSpPr>
          <a:spLocks/>
        </xdr:cNvSpPr>
      </xdr:nvSpPr>
      <xdr:spPr>
        <a:xfrm>
          <a:off x="5181600" y="247650"/>
          <a:ext cx="304800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2</xdr:row>
      <xdr:rowOff>95250</xdr:rowOff>
    </xdr:from>
    <xdr:to>
      <xdr:col>9</xdr:col>
      <xdr:colOff>9525</xdr:colOff>
      <xdr:row>2</xdr:row>
      <xdr:rowOff>152400</xdr:rowOff>
    </xdr:to>
    <xdr:sp>
      <xdr:nvSpPr>
        <xdr:cNvPr id="2" name="Rectangle 4"/>
        <xdr:cNvSpPr>
          <a:spLocks/>
        </xdr:cNvSpPr>
      </xdr:nvSpPr>
      <xdr:spPr>
        <a:xfrm>
          <a:off x="5048250" y="419100"/>
          <a:ext cx="447675" cy="57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</xdr:row>
      <xdr:rowOff>190500</xdr:rowOff>
    </xdr:from>
    <xdr:to>
      <xdr:col>9</xdr:col>
      <xdr:colOff>9525</xdr:colOff>
      <xdr:row>2</xdr:row>
      <xdr:rowOff>276225</xdr:rowOff>
    </xdr:to>
    <xdr:sp>
      <xdr:nvSpPr>
        <xdr:cNvPr id="3" name="Rectangle 5"/>
        <xdr:cNvSpPr>
          <a:spLocks/>
        </xdr:cNvSpPr>
      </xdr:nvSpPr>
      <xdr:spPr>
        <a:xfrm>
          <a:off x="4972050" y="514350"/>
          <a:ext cx="523875" cy="857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2</xdr:row>
      <xdr:rowOff>9525</xdr:rowOff>
    </xdr:from>
    <xdr:to>
      <xdr:col>9</xdr:col>
      <xdr:colOff>9525</xdr:colOff>
      <xdr:row>2</xdr:row>
      <xdr:rowOff>47625</xdr:rowOff>
    </xdr:to>
    <xdr:sp>
      <xdr:nvSpPr>
        <xdr:cNvPr id="4" name="Rectangle 6"/>
        <xdr:cNvSpPr>
          <a:spLocks/>
        </xdr:cNvSpPr>
      </xdr:nvSpPr>
      <xdr:spPr>
        <a:xfrm>
          <a:off x="5114925" y="333375"/>
          <a:ext cx="381000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16</xdr:row>
      <xdr:rowOff>76200</xdr:rowOff>
    </xdr:from>
    <xdr:to>
      <xdr:col>8</xdr:col>
      <xdr:colOff>504825</xdr:colOff>
      <xdr:row>17</xdr:row>
      <xdr:rowOff>85725</xdr:rowOff>
    </xdr:to>
    <xdr:sp>
      <xdr:nvSpPr>
        <xdr:cNvPr id="5" name="Rectangle 7"/>
        <xdr:cNvSpPr>
          <a:spLocks/>
        </xdr:cNvSpPr>
      </xdr:nvSpPr>
      <xdr:spPr>
        <a:xfrm>
          <a:off x="5248275" y="2943225"/>
          <a:ext cx="1333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20</xdr:row>
      <xdr:rowOff>76200</xdr:rowOff>
    </xdr:from>
    <xdr:to>
      <xdr:col>8</xdr:col>
      <xdr:colOff>504825</xdr:colOff>
      <xdr:row>21</xdr:row>
      <xdr:rowOff>85725</xdr:rowOff>
    </xdr:to>
    <xdr:sp>
      <xdr:nvSpPr>
        <xdr:cNvPr id="6" name="Rectangle 8"/>
        <xdr:cNvSpPr>
          <a:spLocks/>
        </xdr:cNvSpPr>
      </xdr:nvSpPr>
      <xdr:spPr>
        <a:xfrm>
          <a:off x="5248275" y="3629025"/>
          <a:ext cx="1333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219075</xdr:colOff>
      <xdr:row>0</xdr:row>
      <xdr:rowOff>28575</xdr:rowOff>
    </xdr:from>
    <xdr:to>
      <xdr:col>10</xdr:col>
      <xdr:colOff>257175</xdr:colOff>
      <xdr:row>6</xdr:row>
      <xdr:rowOff>361950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28575"/>
          <a:ext cx="12573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0</xdr:row>
      <xdr:rowOff>38100</xdr:rowOff>
    </xdr:from>
    <xdr:to>
      <xdr:col>10</xdr:col>
      <xdr:colOff>323850</xdr:colOff>
      <xdr:row>6</xdr:row>
      <xdr:rowOff>361950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38100"/>
          <a:ext cx="12477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38100</xdr:rowOff>
    </xdr:from>
    <xdr:to>
      <xdr:col>10</xdr:col>
      <xdr:colOff>266700</xdr:colOff>
      <xdr:row>6</xdr:row>
      <xdr:rowOff>371475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38100"/>
          <a:ext cx="12573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266700</xdr:colOff>
      <xdr:row>0</xdr:row>
      <xdr:rowOff>28575</xdr:rowOff>
    </xdr:from>
    <xdr:to>
      <xdr:col>10</xdr:col>
      <xdr:colOff>304800</xdr:colOff>
      <xdr:row>6</xdr:row>
      <xdr:rowOff>361950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28575"/>
          <a:ext cx="12573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257175</xdr:colOff>
      <xdr:row>0</xdr:row>
      <xdr:rowOff>38100</xdr:rowOff>
    </xdr:from>
    <xdr:to>
      <xdr:col>10</xdr:col>
      <xdr:colOff>295275</xdr:colOff>
      <xdr:row>6</xdr:row>
      <xdr:rowOff>371475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38100"/>
          <a:ext cx="12573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342900</xdr:colOff>
      <xdr:row>0</xdr:row>
      <xdr:rowOff>28575</xdr:rowOff>
    </xdr:from>
    <xdr:to>
      <xdr:col>10</xdr:col>
      <xdr:colOff>381000</xdr:colOff>
      <xdr:row>6</xdr:row>
      <xdr:rowOff>361950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28575"/>
          <a:ext cx="12573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314325</xdr:colOff>
      <xdr:row>0</xdr:row>
      <xdr:rowOff>38100</xdr:rowOff>
    </xdr:from>
    <xdr:to>
      <xdr:col>10</xdr:col>
      <xdr:colOff>352425</xdr:colOff>
      <xdr:row>6</xdr:row>
      <xdr:rowOff>371475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38100"/>
          <a:ext cx="12573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276225</xdr:colOff>
      <xdr:row>0</xdr:row>
      <xdr:rowOff>28575</xdr:rowOff>
    </xdr:from>
    <xdr:to>
      <xdr:col>10</xdr:col>
      <xdr:colOff>314325</xdr:colOff>
      <xdr:row>6</xdr:row>
      <xdr:rowOff>361950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28575"/>
          <a:ext cx="12573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zoomScale="75" zoomScaleNormal="75" workbookViewId="0" topLeftCell="A1">
      <selection activeCell="L1" sqref="L1:N5"/>
    </sheetView>
  </sheetViews>
  <sheetFormatPr defaultColWidth="9.140625" defaultRowHeight="12.75"/>
  <cols>
    <col min="5" max="5" width="15.140625" style="0" bestFit="1" customWidth="1"/>
    <col min="7" max="7" width="10.421875" style="0" bestFit="1" customWidth="1"/>
    <col min="13" max="13" width="15.28125" style="0" customWidth="1"/>
  </cols>
  <sheetData>
    <row r="1" spans="12:14" ht="12.75">
      <c r="L1" s="183" t="s">
        <v>149</v>
      </c>
      <c r="M1" s="184"/>
      <c r="N1" s="184"/>
    </row>
    <row r="2" spans="12:14" ht="12.75">
      <c r="L2" s="184"/>
      <c r="M2" s="184"/>
      <c r="N2" s="184"/>
    </row>
    <row r="3" spans="12:14" ht="12.75">
      <c r="L3" s="184"/>
      <c r="M3" s="184"/>
      <c r="N3" s="184"/>
    </row>
    <row r="4" spans="12:14" ht="12.75">
      <c r="L4" s="184"/>
      <c r="M4" s="184"/>
      <c r="N4" s="184"/>
    </row>
    <row r="5" spans="12:14" ht="12.75">
      <c r="L5" s="184"/>
      <c r="M5" s="184"/>
      <c r="N5" s="184"/>
    </row>
    <row r="6" ht="12.75">
      <c r="J6" s="4"/>
    </row>
    <row r="7" spans="1:14" ht="30" thickBot="1">
      <c r="A7" s="3" t="s">
        <v>1</v>
      </c>
      <c r="I7" s="24"/>
      <c r="J7" s="114"/>
      <c r="L7" s="166" t="s">
        <v>3</v>
      </c>
      <c r="M7" s="27"/>
      <c r="N7" s="27"/>
    </row>
    <row r="8" spans="1:12" ht="12.75">
      <c r="A8" s="3" t="s">
        <v>4</v>
      </c>
      <c r="I8" s="14" t="s">
        <v>5</v>
      </c>
      <c r="J8" s="15"/>
      <c r="K8" s="15"/>
      <c r="L8" s="167"/>
    </row>
    <row r="9" spans="1:11" ht="12.75">
      <c r="A9" s="1" t="s">
        <v>6</v>
      </c>
      <c r="I9" s="17" t="s">
        <v>7</v>
      </c>
      <c r="J9" s="9"/>
      <c r="K9" s="18" t="s">
        <v>8</v>
      </c>
    </row>
    <row r="10" spans="9:11" ht="12.75">
      <c r="I10" s="19" t="s">
        <v>9</v>
      </c>
      <c r="J10" s="9"/>
      <c r="K10" s="22">
        <v>0</v>
      </c>
    </row>
    <row r="11" spans="1:11" ht="15.75">
      <c r="A11" s="115" t="s">
        <v>10</v>
      </c>
      <c r="I11" s="19" t="s">
        <v>11</v>
      </c>
      <c r="J11" s="9"/>
      <c r="K11" s="22">
        <v>1</v>
      </c>
    </row>
    <row r="12" spans="1:12" ht="12.75">
      <c r="A12" s="2" t="s">
        <v>12</v>
      </c>
      <c r="I12" s="20" t="s">
        <v>13</v>
      </c>
      <c r="J12" s="9"/>
      <c r="K12" s="22">
        <v>2</v>
      </c>
      <c r="L12" s="119"/>
    </row>
    <row r="13" spans="9:11" ht="12.75">
      <c r="I13" s="19" t="s">
        <v>14</v>
      </c>
      <c r="J13" s="9"/>
      <c r="K13" s="22">
        <v>3</v>
      </c>
    </row>
    <row r="14" spans="2:11" ht="12.75">
      <c r="B14" s="1" t="s">
        <v>15</v>
      </c>
      <c r="I14" s="19" t="s">
        <v>16</v>
      </c>
      <c r="J14" s="9"/>
      <c r="K14" s="22">
        <v>4</v>
      </c>
    </row>
    <row r="15" spans="2:13" ht="12.75">
      <c r="B15" s="1" t="s">
        <v>17</v>
      </c>
      <c r="I15" s="19" t="s">
        <v>18</v>
      </c>
      <c r="J15" s="9"/>
      <c r="K15" s="22">
        <v>5</v>
      </c>
      <c r="M15" s="120"/>
    </row>
    <row r="16" spans="2:11" ht="12.75">
      <c r="B16" s="1" t="s">
        <v>19</v>
      </c>
      <c r="I16" s="19" t="s">
        <v>20</v>
      </c>
      <c r="J16" s="9"/>
      <c r="K16" s="22">
        <v>6</v>
      </c>
    </row>
    <row r="17" spans="9:11" ht="13.5" thickBot="1">
      <c r="I17" s="21" t="s">
        <v>21</v>
      </c>
      <c r="J17" s="12"/>
      <c r="K17" s="23">
        <v>7</v>
      </c>
    </row>
    <row r="18" spans="1:14" ht="13.5" thickBot="1">
      <c r="A18" s="25" t="s">
        <v>22</v>
      </c>
      <c r="B18" s="7"/>
      <c r="C18" s="25" t="s">
        <v>23</v>
      </c>
      <c r="D18" s="6"/>
      <c r="E18" s="101"/>
      <c r="F18" s="6"/>
      <c r="G18" s="6"/>
      <c r="H18" s="6"/>
      <c r="I18" s="7"/>
      <c r="J18" s="25" t="s">
        <v>24</v>
      </c>
      <c r="K18" s="7"/>
      <c r="L18" s="28" t="s">
        <v>25</v>
      </c>
      <c r="M18" s="29"/>
      <c r="N18" s="29"/>
    </row>
    <row r="19" spans="1:14" ht="16.5" thickBot="1">
      <c r="A19" s="125" t="s">
        <v>141</v>
      </c>
      <c r="B19" s="97"/>
      <c r="C19" s="12"/>
      <c r="D19" s="12"/>
      <c r="E19" s="102" t="s">
        <v>142</v>
      </c>
      <c r="F19" s="12"/>
      <c r="G19" s="12"/>
      <c r="H19" s="12"/>
      <c r="I19" s="13"/>
      <c r="J19" s="122"/>
      <c r="K19" s="13"/>
      <c r="L19" s="30" t="s">
        <v>26</v>
      </c>
      <c r="M19" s="30" t="s">
        <v>27</v>
      </c>
      <c r="N19" s="31" t="s">
        <v>28</v>
      </c>
    </row>
    <row r="20" spans="1:15" ht="16.5" thickBot="1">
      <c r="A20" s="33" t="s">
        <v>29</v>
      </c>
      <c r="B20" s="29"/>
      <c r="C20" s="29"/>
      <c r="D20" s="29"/>
      <c r="E20" s="29"/>
      <c r="F20" s="29"/>
      <c r="G20" s="29"/>
      <c r="H20" s="32"/>
      <c r="I20" s="5"/>
      <c r="J20" s="6"/>
      <c r="K20" s="7"/>
      <c r="L20" s="126" t="s">
        <v>122</v>
      </c>
      <c r="M20" s="127" t="s">
        <v>141</v>
      </c>
      <c r="N20" s="163" t="s">
        <v>30</v>
      </c>
      <c r="O20" s="9"/>
    </row>
    <row r="21" spans="1:14" ht="13.5" thickBot="1">
      <c r="A21" s="34" t="s">
        <v>31</v>
      </c>
      <c r="I21" s="8"/>
      <c r="J21" s="36" t="s">
        <v>32</v>
      </c>
      <c r="K21" s="10"/>
      <c r="L21" s="37" t="s">
        <v>33</v>
      </c>
      <c r="M21" s="38"/>
      <c r="N21" s="38"/>
    </row>
    <row r="22" spans="1:14" ht="13.5" thickBot="1">
      <c r="A22" s="34" t="s">
        <v>34</v>
      </c>
      <c r="I22" s="8"/>
      <c r="J22" s="36" t="s">
        <v>35</v>
      </c>
      <c r="K22" s="10"/>
      <c r="L22" s="30" t="s">
        <v>26</v>
      </c>
      <c r="M22" s="30" t="s">
        <v>36</v>
      </c>
      <c r="N22" s="31" t="s">
        <v>27</v>
      </c>
    </row>
    <row r="23" spans="1:15" ht="16.5" thickBot="1">
      <c r="A23" s="35" t="s">
        <v>37</v>
      </c>
      <c r="B23" s="12"/>
      <c r="C23" s="12"/>
      <c r="D23" s="12"/>
      <c r="E23" s="12"/>
      <c r="F23" s="12"/>
      <c r="G23" s="12"/>
      <c r="H23" s="12"/>
      <c r="I23" s="11"/>
      <c r="J23" s="12"/>
      <c r="K23" s="13"/>
      <c r="L23" s="128" t="s">
        <v>122</v>
      </c>
      <c r="M23" s="128" t="s">
        <v>92</v>
      </c>
      <c r="N23" s="164" t="s">
        <v>141</v>
      </c>
      <c r="O23" s="9"/>
    </row>
    <row r="24" spans="1:14" ht="13.5" thickBot="1">
      <c r="A24" s="1" t="s">
        <v>38</v>
      </c>
      <c r="E24" s="10"/>
      <c r="F24" s="1" t="s">
        <v>39</v>
      </c>
      <c r="I24" s="5"/>
      <c r="J24" s="39" t="s">
        <v>40</v>
      </c>
      <c r="K24" s="7"/>
      <c r="L24" s="37" t="s">
        <v>41</v>
      </c>
      <c r="M24" s="38"/>
      <c r="N24" s="38"/>
    </row>
    <row r="25" spans="1:14" ht="16.5" thickBot="1">
      <c r="A25" s="12"/>
      <c r="B25" s="12"/>
      <c r="C25" s="182" t="s">
        <v>144</v>
      </c>
      <c r="D25" s="12"/>
      <c r="E25" s="13"/>
      <c r="F25" s="12"/>
      <c r="G25" s="129">
        <v>36387</v>
      </c>
      <c r="H25" s="12"/>
      <c r="I25" s="8" t="s">
        <v>143</v>
      </c>
      <c r="J25" s="40" t="s">
        <v>35</v>
      </c>
      <c r="K25" s="10"/>
      <c r="L25" s="30" t="s">
        <v>26</v>
      </c>
      <c r="M25" s="30" t="s">
        <v>36</v>
      </c>
      <c r="N25" s="31" t="s">
        <v>27</v>
      </c>
    </row>
    <row r="26" spans="1:15" ht="16.5" thickBot="1">
      <c r="A26" s="1" t="s">
        <v>42</v>
      </c>
      <c r="E26" s="10"/>
      <c r="F26" s="43" t="s">
        <v>43</v>
      </c>
      <c r="I26" s="8"/>
      <c r="J26" s="40" t="s">
        <v>140</v>
      </c>
      <c r="K26" s="10"/>
      <c r="L26" s="128" t="s">
        <v>122</v>
      </c>
      <c r="M26" s="128" t="s">
        <v>98</v>
      </c>
      <c r="N26" s="164" t="s">
        <v>141</v>
      </c>
      <c r="O26" s="9"/>
    </row>
    <row r="27" spans="1:14" ht="16.5" thickBot="1">
      <c r="A27" s="122"/>
      <c r="B27" s="123"/>
      <c r="C27" s="123" t="s">
        <v>145</v>
      </c>
      <c r="D27" s="123"/>
      <c r="E27" s="124"/>
      <c r="F27" s="12"/>
      <c r="G27" s="62" t="s">
        <v>146</v>
      </c>
      <c r="H27" s="12"/>
      <c r="I27" s="42" t="s">
        <v>45</v>
      </c>
      <c r="J27" s="41" t="s">
        <v>46</v>
      </c>
      <c r="K27" s="13"/>
      <c r="L27" s="12"/>
      <c r="M27" s="12"/>
      <c r="N27" s="12"/>
    </row>
    <row r="28" spans="1:14" ht="13.5" thickBot="1">
      <c r="A28" s="47" t="s">
        <v>47</v>
      </c>
      <c r="B28" s="38"/>
      <c r="C28" s="38"/>
      <c r="D28" s="38"/>
      <c r="E28" s="38"/>
      <c r="F28" s="38"/>
      <c r="G28" s="38"/>
      <c r="H28" s="12"/>
      <c r="I28" s="12"/>
      <c r="J28" s="12"/>
      <c r="K28" s="44" t="s">
        <v>48</v>
      </c>
      <c r="L28" s="45"/>
      <c r="M28" s="45"/>
      <c r="N28" s="45"/>
    </row>
    <row r="29" spans="1:14" ht="13.5" thickBot="1">
      <c r="A29" s="49" t="s">
        <v>49</v>
      </c>
      <c r="B29" s="32"/>
      <c r="C29" s="49" t="s">
        <v>50</v>
      </c>
      <c r="D29" s="50"/>
      <c r="E29" s="48" t="s">
        <v>51</v>
      </c>
      <c r="F29" s="12"/>
      <c r="G29" s="13"/>
      <c r="H29" s="37" t="s">
        <v>52</v>
      </c>
      <c r="I29" s="38"/>
      <c r="J29" s="38"/>
      <c r="K29" s="46" t="s">
        <v>53</v>
      </c>
      <c r="L29" s="38"/>
      <c r="M29" s="38"/>
      <c r="N29" s="38"/>
    </row>
    <row r="30" spans="1:14" ht="24.75" customHeight="1" thickBot="1">
      <c r="A30" s="148" t="s">
        <v>147</v>
      </c>
      <c r="B30" s="32"/>
      <c r="C30" s="149">
        <v>0</v>
      </c>
      <c r="D30" s="32"/>
      <c r="E30" s="150">
        <v>1000</v>
      </c>
      <c r="F30" s="150"/>
      <c r="G30" s="151"/>
      <c r="H30" s="150">
        <f>ROUND(C30*E30,2)</f>
        <v>0</v>
      </c>
      <c r="I30" s="152"/>
      <c r="J30" s="32"/>
      <c r="K30" s="55" t="s">
        <v>54</v>
      </c>
      <c r="L30" s="99"/>
      <c r="M30" s="130">
        <v>70</v>
      </c>
      <c r="N30" s="38"/>
    </row>
    <row r="31" spans="1:14" ht="24.75" customHeight="1" thickBot="1">
      <c r="A31" s="148" t="s">
        <v>148</v>
      </c>
      <c r="B31" s="32"/>
      <c r="C31" s="165">
        <v>0</v>
      </c>
      <c r="D31" s="50"/>
      <c r="E31" s="137">
        <v>100</v>
      </c>
      <c r="F31" s="141"/>
      <c r="G31" s="139"/>
      <c r="H31" s="150">
        <f aca="true" t="shared" si="0" ref="H31:H37">ROUND(C31*E31,2)</f>
        <v>0</v>
      </c>
      <c r="I31" s="140"/>
      <c r="J31" s="50"/>
      <c r="K31" s="57" t="s">
        <v>55</v>
      </c>
      <c r="L31" s="99"/>
      <c r="M31" s="130">
        <v>700</v>
      </c>
      <c r="N31" s="38"/>
    </row>
    <row r="32" spans="1:14" ht="24.75" customHeight="1" thickBot="1">
      <c r="A32" s="148" t="s">
        <v>30</v>
      </c>
      <c r="B32" s="32"/>
      <c r="C32" s="165">
        <v>0</v>
      </c>
      <c r="D32" s="117"/>
      <c r="E32" s="138">
        <v>0</v>
      </c>
      <c r="F32" s="140"/>
      <c r="G32" s="139"/>
      <c r="H32" s="150">
        <f t="shared" si="0"/>
        <v>0</v>
      </c>
      <c r="I32" s="140"/>
      <c r="J32" s="50"/>
      <c r="K32" s="57" t="s">
        <v>56</v>
      </c>
      <c r="L32" s="99"/>
      <c r="M32" s="130">
        <v>0</v>
      </c>
      <c r="N32" s="38"/>
    </row>
    <row r="33" spans="1:14" ht="24.75" customHeight="1" thickBot="1">
      <c r="A33" s="148" t="s">
        <v>30</v>
      </c>
      <c r="B33" s="32"/>
      <c r="C33" s="136">
        <v>0</v>
      </c>
      <c r="D33" s="117"/>
      <c r="E33" s="138">
        <v>0</v>
      </c>
      <c r="F33" s="140"/>
      <c r="G33" s="139"/>
      <c r="H33" s="150">
        <f t="shared" si="0"/>
        <v>0</v>
      </c>
      <c r="I33" s="140"/>
      <c r="J33" s="50"/>
      <c r="K33" s="57" t="s">
        <v>57</v>
      </c>
      <c r="L33" s="99"/>
      <c r="M33" s="130">
        <f>SUM(M30:M32)</f>
        <v>770</v>
      </c>
      <c r="N33" s="38"/>
    </row>
    <row r="34" spans="1:14" ht="24.75" customHeight="1" thickBot="1">
      <c r="A34" s="148" t="s">
        <v>30</v>
      </c>
      <c r="B34" s="32"/>
      <c r="C34" s="136">
        <v>0</v>
      </c>
      <c r="D34" s="117"/>
      <c r="E34" s="137">
        <v>0</v>
      </c>
      <c r="F34" s="140"/>
      <c r="G34" s="139"/>
      <c r="H34" s="150">
        <f t="shared" si="0"/>
        <v>0</v>
      </c>
      <c r="I34" s="140"/>
      <c r="J34" s="50"/>
      <c r="K34" s="57" t="s">
        <v>58</v>
      </c>
      <c r="L34" s="99"/>
      <c r="M34" s="130">
        <v>0</v>
      </c>
      <c r="N34" s="38"/>
    </row>
    <row r="35" spans="1:14" ht="24.75" customHeight="1" thickBot="1">
      <c r="A35" s="148" t="s">
        <v>30</v>
      </c>
      <c r="B35" s="32"/>
      <c r="C35" s="136">
        <v>0</v>
      </c>
      <c r="D35" s="117"/>
      <c r="E35" s="137">
        <v>0</v>
      </c>
      <c r="F35" s="140"/>
      <c r="G35" s="139"/>
      <c r="H35" s="150">
        <f t="shared" si="0"/>
        <v>0</v>
      </c>
      <c r="I35" s="140"/>
      <c r="J35" s="50"/>
      <c r="K35" s="59" t="s">
        <v>59</v>
      </c>
      <c r="L35" s="58"/>
      <c r="M35" s="69"/>
      <c r="N35" s="9"/>
    </row>
    <row r="36" spans="1:14" ht="24.75" customHeight="1" thickBot="1">
      <c r="A36" s="148">
        <v>0</v>
      </c>
      <c r="B36" s="32"/>
      <c r="C36" s="136">
        <v>0</v>
      </c>
      <c r="D36" s="117"/>
      <c r="E36" s="137">
        <v>0</v>
      </c>
      <c r="F36" s="140"/>
      <c r="G36" s="139"/>
      <c r="H36" s="150">
        <f t="shared" si="0"/>
        <v>0</v>
      </c>
      <c r="I36" s="140"/>
      <c r="J36" s="50"/>
      <c r="K36" s="60" t="s">
        <v>60</v>
      </c>
      <c r="L36" s="56"/>
      <c r="M36" s="132">
        <f>M33+M34</f>
        <v>770</v>
      </c>
      <c r="N36" s="38"/>
    </row>
    <row r="37" spans="1:14" ht="24.75" customHeight="1" thickBot="1">
      <c r="A37" s="148">
        <v>0</v>
      </c>
      <c r="B37" s="32"/>
      <c r="C37" s="136">
        <v>0</v>
      </c>
      <c r="D37" s="117"/>
      <c r="E37" s="137">
        <v>0</v>
      </c>
      <c r="F37" s="140"/>
      <c r="G37" s="139"/>
      <c r="H37" s="150">
        <f t="shared" si="0"/>
        <v>0</v>
      </c>
      <c r="I37" s="140"/>
      <c r="J37" s="50"/>
      <c r="K37" s="8"/>
      <c r="L37" s="58"/>
      <c r="M37" s="58"/>
      <c r="N37" s="9"/>
    </row>
    <row r="38" spans="1:14" ht="24.75" customHeight="1" thickBot="1">
      <c r="A38" s="148">
        <v>0</v>
      </c>
      <c r="B38" s="32"/>
      <c r="C38" s="136">
        <v>0</v>
      </c>
      <c r="D38" s="117"/>
      <c r="E38" s="137">
        <v>0</v>
      </c>
      <c r="F38" s="140"/>
      <c r="G38" s="139"/>
      <c r="H38" s="150">
        <f>ROUND(C38*E38,2)</f>
        <v>0</v>
      </c>
      <c r="I38" s="140"/>
      <c r="J38" s="50"/>
      <c r="K38" s="11"/>
      <c r="L38" s="56"/>
      <c r="M38" s="56"/>
      <c r="N38" s="12"/>
    </row>
    <row r="39" spans="1:14" ht="24.75" customHeight="1" thickBot="1">
      <c r="A39" s="65" t="s">
        <v>61</v>
      </c>
      <c r="B39" s="38"/>
      <c r="C39" s="49"/>
      <c r="D39" s="61"/>
      <c r="E39" s="142">
        <f>SUM(E30:E38)</f>
        <v>1100</v>
      </c>
      <c r="F39" s="38"/>
      <c r="G39" s="50"/>
      <c r="H39" s="67" t="s">
        <v>62</v>
      </c>
      <c r="I39" s="56"/>
      <c r="J39" s="56"/>
      <c r="K39" s="56"/>
      <c r="L39" s="150"/>
      <c r="M39" s="161">
        <f>SUM(H30:H38)</f>
        <v>0</v>
      </c>
      <c r="N39" s="38"/>
    </row>
    <row r="40" spans="1:14" ht="24.75" customHeight="1" thickBot="1">
      <c r="A40" s="64" t="s">
        <v>63</v>
      </c>
      <c r="B40" s="12"/>
      <c r="C40" s="12"/>
      <c r="D40" s="12"/>
      <c r="E40" s="12"/>
      <c r="F40" s="12"/>
      <c r="G40" s="63" t="s">
        <v>64</v>
      </c>
      <c r="H40" s="12"/>
      <c r="I40" s="12"/>
      <c r="J40" s="12"/>
      <c r="K40" s="12"/>
      <c r="L40" s="12"/>
      <c r="M40" s="161">
        <f>+M36+M39</f>
        <v>770</v>
      </c>
      <c r="N40" s="38"/>
    </row>
    <row r="41" spans="1:14" ht="24.75" customHeight="1" thickBot="1">
      <c r="A41" s="76" t="s">
        <v>65</v>
      </c>
      <c r="B41" s="70"/>
      <c r="C41" s="70"/>
      <c r="D41" s="64" t="s">
        <v>66</v>
      </c>
      <c r="E41" s="12"/>
      <c r="F41" s="12"/>
      <c r="G41" s="12"/>
      <c r="H41" s="12"/>
      <c r="I41" s="12"/>
      <c r="J41" s="12"/>
      <c r="K41" s="12"/>
      <c r="L41" s="12"/>
      <c r="M41" s="133"/>
      <c r="N41" s="38"/>
    </row>
    <row r="42" spans="4:14" ht="24.75" customHeight="1" thickBot="1">
      <c r="D42" s="73" t="s">
        <v>67</v>
      </c>
      <c r="E42" s="12"/>
      <c r="F42" s="12"/>
      <c r="G42" s="12"/>
      <c r="H42" s="12"/>
      <c r="I42" s="12"/>
      <c r="J42" s="12"/>
      <c r="K42" s="12"/>
      <c r="L42" s="12"/>
      <c r="M42" s="111"/>
      <c r="N42" s="38"/>
    </row>
    <row r="43" spans="4:14" ht="9" customHeight="1">
      <c r="D43" s="74"/>
      <c r="E43" s="9"/>
      <c r="F43" s="9"/>
      <c r="G43" s="77" t="s">
        <v>68</v>
      </c>
      <c r="H43" s="9"/>
      <c r="I43" s="9"/>
      <c r="J43" s="9"/>
      <c r="K43" s="9"/>
      <c r="L43" s="9"/>
      <c r="M43" s="71"/>
      <c r="N43" s="45"/>
    </row>
    <row r="44" spans="4:14" ht="10.5" customHeight="1">
      <c r="D44" s="72" t="s">
        <v>69</v>
      </c>
      <c r="E44" s="9"/>
      <c r="F44" s="9"/>
      <c r="G44" s="80" t="s">
        <v>70</v>
      </c>
      <c r="H44" s="78" t="s">
        <v>71</v>
      </c>
      <c r="I44" s="9"/>
      <c r="J44" s="9"/>
      <c r="K44" s="9"/>
      <c r="L44" s="9"/>
      <c r="M44" s="134"/>
      <c r="N44" s="45"/>
    </row>
    <row r="45" spans="4:14" ht="8.25" customHeight="1" thickBot="1">
      <c r="D45" s="75"/>
      <c r="E45" s="12"/>
      <c r="F45" s="12"/>
      <c r="G45" s="81" t="s">
        <v>72</v>
      </c>
      <c r="H45" s="12"/>
      <c r="I45" s="12"/>
      <c r="J45" s="12"/>
      <c r="K45" s="12"/>
      <c r="L45" s="12"/>
      <c r="M45" s="68"/>
      <c r="N45" s="38"/>
    </row>
    <row r="46" spans="4:14" ht="8.25" customHeight="1">
      <c r="D46" s="69"/>
      <c r="E46" s="9"/>
      <c r="F46" s="9"/>
      <c r="I46" s="145" t="s">
        <v>94</v>
      </c>
      <c r="J46" s="9"/>
      <c r="K46" s="9"/>
      <c r="L46" s="9"/>
      <c r="M46" s="71"/>
      <c r="N46" s="45"/>
    </row>
    <row r="47" spans="1:14" ht="24.75" customHeight="1" thickBot="1">
      <c r="A47" s="12"/>
      <c r="B47" s="12"/>
      <c r="C47" s="12"/>
      <c r="D47" s="143" t="s">
        <v>93</v>
      </c>
      <c r="E47" s="12"/>
      <c r="F47" s="12"/>
      <c r="G47" s="12"/>
      <c r="H47" s="144"/>
      <c r="I47" s="12"/>
      <c r="J47" s="12"/>
      <c r="K47" s="12"/>
      <c r="L47" s="12"/>
      <c r="M47" s="132"/>
      <c r="N47" s="38"/>
    </row>
    <row r="48" spans="1:5" ht="11.25" customHeight="1">
      <c r="A48" s="84" t="s">
        <v>74</v>
      </c>
      <c r="C48" s="82" t="s">
        <v>75</v>
      </c>
      <c r="E48" s="83" t="s">
        <v>76</v>
      </c>
    </row>
    <row r="49" spans="3:14" ht="11.25" customHeight="1">
      <c r="C49" s="82" t="s">
        <v>77</v>
      </c>
      <c r="E49" s="85" t="s">
        <v>78</v>
      </c>
      <c r="M49" s="162">
        <f>+M40+M41+M42+M44+M47</f>
        <v>770</v>
      </c>
      <c r="N49" s="45"/>
    </row>
    <row r="50" spans="1:14" ht="9" customHeight="1" thickBot="1">
      <c r="A50" s="12"/>
      <c r="B50" s="12"/>
      <c r="C50" s="79" t="s">
        <v>79</v>
      </c>
      <c r="D50" s="12"/>
      <c r="E50" s="75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5.75" customHeight="1" thickBot="1">
      <c r="A51" s="86" t="s">
        <v>3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</row>
    <row r="52" spans="1:14" ht="12" customHeight="1">
      <c r="A52" s="93" t="s">
        <v>80</v>
      </c>
      <c r="B52" s="70"/>
      <c r="C52" s="70"/>
      <c r="D52" s="70"/>
      <c r="E52" s="93" t="s">
        <v>81</v>
      </c>
      <c r="F52" s="27"/>
      <c r="G52" s="27"/>
      <c r="H52" s="93" t="s">
        <v>82</v>
      </c>
      <c r="I52" s="27"/>
      <c r="J52" s="27"/>
      <c r="K52" s="90" t="s">
        <v>83</v>
      </c>
      <c r="L52" s="9"/>
      <c r="M52" s="9"/>
      <c r="N52" s="89"/>
    </row>
    <row r="53" spans="5:14" ht="16.5" customHeight="1" thickBot="1">
      <c r="E53" s="8"/>
      <c r="H53" s="8"/>
      <c r="K53" s="88" t="s">
        <v>84</v>
      </c>
      <c r="L53" s="12"/>
      <c r="M53" s="12"/>
      <c r="N53" s="12"/>
    </row>
    <row r="54" spans="5:14" ht="10.5" customHeight="1">
      <c r="E54" s="8"/>
      <c r="H54" s="8"/>
      <c r="K54" s="92" t="s">
        <v>85</v>
      </c>
      <c r="L54" s="9"/>
      <c r="M54" s="9"/>
      <c r="N54" s="9"/>
    </row>
    <row r="55" spans="2:14" ht="21" customHeight="1" thickBot="1">
      <c r="B55" s="121"/>
      <c r="C55" s="121"/>
      <c r="E55" s="8"/>
      <c r="H55" s="8"/>
      <c r="K55" s="91" t="s">
        <v>87</v>
      </c>
      <c r="L55" s="12"/>
      <c r="M55" s="135"/>
      <c r="N55" s="12"/>
    </row>
    <row r="56" spans="5:14" ht="12.75">
      <c r="E56" s="8"/>
      <c r="H56" s="8"/>
      <c r="K56" s="92" t="s">
        <v>88</v>
      </c>
      <c r="L56" s="9"/>
      <c r="M56" s="9"/>
      <c r="N56" s="9"/>
    </row>
    <row r="57" spans="1:14" ht="59.25" customHeight="1" thickBot="1">
      <c r="A57" s="12"/>
      <c r="B57" s="12"/>
      <c r="C57" s="12"/>
      <c r="D57" s="12"/>
      <c r="E57" s="11"/>
      <c r="F57" s="12"/>
      <c r="G57" s="12"/>
      <c r="H57" s="11"/>
      <c r="I57" s="12"/>
      <c r="J57" s="12"/>
      <c r="K57" s="11"/>
      <c r="L57" s="12"/>
      <c r="M57" s="12"/>
      <c r="N57" s="12"/>
    </row>
    <row r="58" spans="1:14" ht="12.75">
      <c r="A58" s="94" t="s">
        <v>131</v>
      </c>
      <c r="D58" s="95" t="s">
        <v>90</v>
      </c>
      <c r="N58" s="96" t="s">
        <v>91</v>
      </c>
    </row>
  </sheetData>
  <mergeCells count="1">
    <mergeCell ref="L1:N5"/>
  </mergeCells>
  <printOptions horizontalCentered="1" verticalCentered="1"/>
  <pageMargins left="0.25" right="0.25" top="0" bottom="0" header="0" footer="0"/>
  <pageSetup fitToHeight="1" fitToWidth="1" orientation="portrait" scale="73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O58"/>
  <sheetViews>
    <sheetView zoomScale="75" zoomScaleNormal="75" workbookViewId="0" topLeftCell="H19">
      <selection activeCell="O26" sqref="O26"/>
    </sheetView>
  </sheetViews>
  <sheetFormatPr defaultColWidth="9.140625" defaultRowHeight="12.75"/>
  <cols>
    <col min="5" max="5" width="15.140625" style="0" customWidth="1"/>
    <col min="7" max="7" width="10.421875" style="0" customWidth="1"/>
    <col min="13" max="13" width="15.28125" style="0" customWidth="1"/>
  </cols>
  <sheetData>
    <row r="6" ht="12.75">
      <c r="J6" s="4"/>
    </row>
    <row r="7" spans="1:14" ht="30" thickBot="1">
      <c r="A7" s="3" t="s">
        <v>1</v>
      </c>
      <c r="I7" s="24"/>
      <c r="J7" s="114"/>
      <c r="L7" s="26" t="s">
        <v>3</v>
      </c>
      <c r="M7" s="27"/>
      <c r="N7" s="27"/>
    </row>
    <row r="8" spans="1:11" ht="12.75">
      <c r="A8" s="3" t="s">
        <v>4</v>
      </c>
      <c r="I8" s="14" t="s">
        <v>5</v>
      </c>
      <c r="J8" s="15"/>
      <c r="K8" s="16"/>
    </row>
    <row r="9" spans="1:11" ht="12.75">
      <c r="A9" s="1" t="s">
        <v>6</v>
      </c>
      <c r="I9" s="17" t="s">
        <v>7</v>
      </c>
      <c r="J9" s="9"/>
      <c r="K9" s="18" t="s">
        <v>8</v>
      </c>
    </row>
    <row r="10" spans="9:11" ht="12.75">
      <c r="I10" s="19" t="s">
        <v>9</v>
      </c>
      <c r="J10" s="9"/>
      <c r="K10" s="22">
        <v>0</v>
      </c>
    </row>
    <row r="11" spans="1:11" ht="15.75">
      <c r="A11" s="115" t="s">
        <v>10</v>
      </c>
      <c r="I11" s="19" t="s">
        <v>11</v>
      </c>
      <c r="J11" s="9"/>
      <c r="K11" s="22">
        <v>1</v>
      </c>
    </row>
    <row r="12" spans="1:12" ht="12.75">
      <c r="A12" s="2" t="s">
        <v>12</v>
      </c>
      <c r="I12" s="20" t="s">
        <v>13</v>
      </c>
      <c r="J12" s="9"/>
      <c r="K12" s="22">
        <v>2</v>
      </c>
      <c r="L12" s="119"/>
    </row>
    <row r="13" spans="9:11" ht="12.75">
      <c r="I13" s="19" t="s">
        <v>14</v>
      </c>
      <c r="J13" s="9"/>
      <c r="K13" s="22">
        <v>3</v>
      </c>
    </row>
    <row r="14" spans="2:11" ht="12.75">
      <c r="B14" s="1" t="s">
        <v>15</v>
      </c>
      <c r="I14" s="19" t="s">
        <v>16</v>
      </c>
      <c r="J14" s="9"/>
      <c r="K14" s="22">
        <v>4</v>
      </c>
    </row>
    <row r="15" spans="2:13" ht="12.75">
      <c r="B15" s="1" t="s">
        <v>17</v>
      </c>
      <c r="I15" s="19" t="s">
        <v>18</v>
      </c>
      <c r="J15" s="9"/>
      <c r="K15" s="22">
        <v>5</v>
      </c>
      <c r="M15" s="120"/>
    </row>
    <row r="16" spans="2:11" ht="12.75">
      <c r="B16" s="1" t="s">
        <v>19</v>
      </c>
      <c r="I16" s="19" t="s">
        <v>20</v>
      </c>
      <c r="J16" s="9"/>
      <c r="K16" s="22">
        <v>6</v>
      </c>
    </row>
    <row r="17" spans="9:11" ht="13.5" thickBot="1">
      <c r="I17" s="21" t="s">
        <v>21</v>
      </c>
      <c r="J17" s="12"/>
      <c r="K17" s="23">
        <v>7</v>
      </c>
    </row>
    <row r="18" spans="1:14" ht="13.5" thickBot="1">
      <c r="A18" s="25" t="s">
        <v>22</v>
      </c>
      <c r="B18" s="7"/>
      <c r="C18" s="25" t="s">
        <v>23</v>
      </c>
      <c r="D18" s="6"/>
      <c r="E18" s="101"/>
      <c r="F18" s="6"/>
      <c r="G18" s="6"/>
      <c r="H18" s="6"/>
      <c r="I18" s="7"/>
      <c r="J18" s="25" t="s">
        <v>24</v>
      </c>
      <c r="K18" s="7"/>
      <c r="L18" s="28" t="s">
        <v>25</v>
      </c>
      <c r="M18" s="29"/>
      <c r="N18" s="29"/>
    </row>
    <row r="19" spans="1:14" ht="16.5" thickBot="1">
      <c r="A19" s="125" t="s">
        <v>107</v>
      </c>
      <c r="B19" s="97"/>
      <c r="C19" s="12"/>
      <c r="D19" s="12"/>
      <c r="E19" s="102"/>
      <c r="F19" s="12"/>
      <c r="G19" s="12"/>
      <c r="H19" s="12"/>
      <c r="I19" s="13"/>
      <c r="J19" s="12"/>
      <c r="K19" s="13"/>
      <c r="L19" s="30" t="s">
        <v>26</v>
      </c>
      <c r="M19" s="30" t="s">
        <v>27</v>
      </c>
      <c r="N19" s="31" t="s">
        <v>28</v>
      </c>
    </row>
    <row r="20" spans="1:15" ht="16.5" thickBot="1">
      <c r="A20" s="33" t="s">
        <v>29</v>
      </c>
      <c r="B20" s="29"/>
      <c r="C20" s="29"/>
      <c r="D20" s="29"/>
      <c r="E20" s="29"/>
      <c r="F20" s="29"/>
      <c r="G20" s="29"/>
      <c r="H20" s="32"/>
      <c r="I20" s="5"/>
      <c r="J20" s="6"/>
      <c r="K20" s="7"/>
      <c r="L20" s="126" t="s">
        <v>124</v>
      </c>
      <c r="M20" s="127" t="s">
        <v>109</v>
      </c>
      <c r="N20" s="163" t="s">
        <v>30</v>
      </c>
      <c r="O20" s="9"/>
    </row>
    <row r="21" spans="1:14" ht="13.5" thickBot="1">
      <c r="A21" s="34" t="s">
        <v>31</v>
      </c>
      <c r="I21" s="8"/>
      <c r="J21" s="36" t="s">
        <v>32</v>
      </c>
      <c r="K21" s="10"/>
      <c r="L21" s="37" t="s">
        <v>33</v>
      </c>
      <c r="M21" s="38"/>
      <c r="N21" s="38"/>
    </row>
    <row r="22" spans="1:14" ht="13.5" thickBot="1">
      <c r="A22" s="34" t="s">
        <v>34</v>
      </c>
      <c r="I22" s="8"/>
      <c r="J22" s="36" t="s">
        <v>35</v>
      </c>
      <c r="K22" s="10"/>
      <c r="L22" s="30" t="s">
        <v>26</v>
      </c>
      <c r="M22" s="30" t="s">
        <v>36</v>
      </c>
      <c r="N22" s="31" t="s">
        <v>27</v>
      </c>
    </row>
    <row r="23" spans="1:15" ht="16.5" thickBot="1">
      <c r="A23" s="35" t="s">
        <v>37</v>
      </c>
      <c r="B23" s="12"/>
      <c r="C23" s="12"/>
      <c r="D23" s="12"/>
      <c r="E23" s="12"/>
      <c r="F23" s="12"/>
      <c r="G23" s="12"/>
      <c r="H23" s="12"/>
      <c r="I23" s="11"/>
      <c r="J23" s="12"/>
      <c r="K23" s="13"/>
      <c r="L23" s="128" t="s">
        <v>124</v>
      </c>
      <c r="M23" s="128" t="s">
        <v>92</v>
      </c>
      <c r="N23" s="164" t="s">
        <v>109</v>
      </c>
      <c r="O23" s="9"/>
    </row>
    <row r="24" spans="1:14" ht="13.5" thickBot="1">
      <c r="A24" s="1" t="s">
        <v>38</v>
      </c>
      <c r="E24" s="10"/>
      <c r="F24" s="1" t="s">
        <v>39</v>
      </c>
      <c r="I24" s="5"/>
      <c r="J24" s="39" t="s">
        <v>40</v>
      </c>
      <c r="K24" s="7"/>
      <c r="L24" s="37" t="s">
        <v>41</v>
      </c>
      <c r="M24" s="38"/>
      <c r="N24" s="38"/>
    </row>
    <row r="25" spans="1:14" ht="16.5" thickBot="1">
      <c r="A25" s="12"/>
      <c r="B25" s="12"/>
      <c r="C25" s="12"/>
      <c r="D25" s="12"/>
      <c r="E25" s="13"/>
      <c r="F25" s="12"/>
      <c r="G25" s="129"/>
      <c r="H25" s="12"/>
      <c r="I25" s="8"/>
      <c r="J25" s="40" t="s">
        <v>35</v>
      </c>
      <c r="K25" s="10"/>
      <c r="L25" s="30" t="s">
        <v>26</v>
      </c>
      <c r="M25" s="30" t="s">
        <v>36</v>
      </c>
      <c r="N25" s="31" t="s">
        <v>27</v>
      </c>
    </row>
    <row r="26" spans="1:15" ht="16.5" thickBot="1">
      <c r="A26" s="1" t="s">
        <v>42</v>
      </c>
      <c r="E26" s="10"/>
      <c r="F26" s="43" t="s">
        <v>43</v>
      </c>
      <c r="I26" s="8"/>
      <c r="J26" s="40" t="s">
        <v>44</v>
      </c>
      <c r="K26" s="10"/>
      <c r="L26" s="128" t="s">
        <v>124</v>
      </c>
      <c r="M26" s="128" t="s">
        <v>116</v>
      </c>
      <c r="N26" s="164" t="s">
        <v>109</v>
      </c>
      <c r="O26" s="9"/>
    </row>
    <row r="27" spans="1:14" ht="16.5" thickBot="1">
      <c r="A27" s="122"/>
      <c r="B27" s="123" t="s">
        <v>99</v>
      </c>
      <c r="C27" s="123"/>
      <c r="D27" s="123"/>
      <c r="E27" s="124"/>
      <c r="F27" s="12"/>
      <c r="G27" s="62" t="s">
        <v>100</v>
      </c>
      <c r="H27" s="12"/>
      <c r="I27" s="42" t="s">
        <v>45</v>
      </c>
      <c r="J27" s="41" t="s">
        <v>46</v>
      </c>
      <c r="K27" s="13"/>
      <c r="L27" s="12"/>
      <c r="M27" s="12"/>
      <c r="N27" s="12"/>
    </row>
    <row r="28" spans="1:14" ht="13.5" thickBot="1">
      <c r="A28" s="47" t="s">
        <v>47</v>
      </c>
      <c r="B28" s="38"/>
      <c r="C28" s="38"/>
      <c r="D28" s="38"/>
      <c r="E28" s="38"/>
      <c r="F28" s="38"/>
      <c r="G28" s="38"/>
      <c r="H28" s="12"/>
      <c r="I28" s="12"/>
      <c r="J28" s="12"/>
      <c r="K28" s="44" t="s">
        <v>48</v>
      </c>
      <c r="L28" s="45"/>
      <c r="M28" s="45"/>
      <c r="N28" s="45"/>
    </row>
    <row r="29" spans="1:14" ht="13.5" thickBot="1">
      <c r="A29" s="49" t="s">
        <v>49</v>
      </c>
      <c r="B29" s="32"/>
      <c r="C29" s="49" t="s">
        <v>50</v>
      </c>
      <c r="D29" s="50"/>
      <c r="E29" s="48" t="s">
        <v>51</v>
      </c>
      <c r="F29" s="12"/>
      <c r="G29" s="13"/>
      <c r="H29" s="37" t="s">
        <v>52</v>
      </c>
      <c r="I29" s="38"/>
      <c r="J29" s="38"/>
      <c r="K29" s="46" t="s">
        <v>53</v>
      </c>
      <c r="L29" s="38"/>
      <c r="M29" s="38"/>
      <c r="N29" s="38"/>
    </row>
    <row r="30" spans="1:14" ht="24.75" customHeight="1" thickBot="1">
      <c r="A30" s="148" t="s">
        <v>30</v>
      </c>
      <c r="B30" s="32"/>
      <c r="C30" s="149">
        <v>0</v>
      </c>
      <c r="D30" s="32"/>
      <c r="E30" s="150">
        <v>0</v>
      </c>
      <c r="F30" s="150"/>
      <c r="G30" s="151"/>
      <c r="H30" s="150">
        <f>ROUND(C30*E30,2)</f>
        <v>0</v>
      </c>
      <c r="I30" s="152"/>
      <c r="J30" s="32"/>
      <c r="K30" s="55" t="s">
        <v>54</v>
      </c>
      <c r="L30" s="99"/>
      <c r="M30" s="130">
        <v>0</v>
      </c>
      <c r="N30" s="38"/>
    </row>
    <row r="31" spans="1:14" ht="24.75" customHeight="1" thickBot="1">
      <c r="A31" s="148" t="s">
        <v>30</v>
      </c>
      <c r="B31" s="32"/>
      <c r="C31" s="136">
        <v>0</v>
      </c>
      <c r="D31" s="50"/>
      <c r="E31" s="137">
        <v>0</v>
      </c>
      <c r="F31" s="141"/>
      <c r="G31" s="139"/>
      <c r="H31" s="150">
        <f aca="true" t="shared" si="0" ref="H31:H38">ROUND(C31*E31,2)</f>
        <v>0</v>
      </c>
      <c r="I31" s="140"/>
      <c r="J31" s="50"/>
      <c r="K31" s="57" t="s">
        <v>55</v>
      </c>
      <c r="L31" s="99"/>
      <c r="M31" s="130">
        <v>0</v>
      </c>
      <c r="N31" s="38"/>
    </row>
    <row r="32" spans="1:14" ht="24.75" customHeight="1" thickBot="1">
      <c r="A32" s="148" t="s">
        <v>30</v>
      </c>
      <c r="B32" s="32"/>
      <c r="C32" s="136">
        <v>0</v>
      </c>
      <c r="D32" s="117"/>
      <c r="E32" s="138">
        <v>0</v>
      </c>
      <c r="F32" s="140"/>
      <c r="G32" s="139"/>
      <c r="H32" s="150">
        <f t="shared" si="0"/>
        <v>0</v>
      </c>
      <c r="I32" s="140"/>
      <c r="J32" s="50"/>
      <c r="K32" s="57" t="s">
        <v>56</v>
      </c>
      <c r="L32" s="99"/>
      <c r="M32" s="130">
        <v>0</v>
      </c>
      <c r="N32" s="38"/>
    </row>
    <row r="33" spans="1:14" ht="24.75" customHeight="1" thickBot="1">
      <c r="A33" s="148" t="s">
        <v>30</v>
      </c>
      <c r="B33" s="32"/>
      <c r="C33" s="136">
        <v>0</v>
      </c>
      <c r="D33" s="117"/>
      <c r="E33" s="137">
        <v>0</v>
      </c>
      <c r="F33" s="140"/>
      <c r="G33" s="139"/>
      <c r="H33" s="150">
        <f t="shared" si="0"/>
        <v>0</v>
      </c>
      <c r="I33" s="140"/>
      <c r="J33" s="50"/>
      <c r="K33" s="57" t="s">
        <v>57</v>
      </c>
      <c r="L33" s="99"/>
      <c r="M33" s="131">
        <f>+M30+M31+M32</f>
        <v>0</v>
      </c>
      <c r="N33" s="38"/>
    </row>
    <row r="34" spans="1:14" ht="24.75" customHeight="1" thickBot="1">
      <c r="A34" s="148">
        <v>0</v>
      </c>
      <c r="B34" s="32"/>
      <c r="C34" s="136">
        <v>0</v>
      </c>
      <c r="D34" s="117"/>
      <c r="E34" s="137">
        <v>0</v>
      </c>
      <c r="F34" s="140"/>
      <c r="G34" s="139"/>
      <c r="H34" s="150">
        <f t="shared" si="0"/>
        <v>0</v>
      </c>
      <c r="I34" s="140"/>
      <c r="J34" s="50"/>
      <c r="K34" s="57" t="s">
        <v>58</v>
      </c>
      <c r="L34" s="99"/>
      <c r="M34" s="130">
        <v>0</v>
      </c>
      <c r="N34" s="38"/>
    </row>
    <row r="35" spans="1:14" ht="24.75" customHeight="1" thickBot="1">
      <c r="A35" s="148">
        <v>0</v>
      </c>
      <c r="B35" s="32"/>
      <c r="C35" s="136">
        <v>0</v>
      </c>
      <c r="D35" s="117"/>
      <c r="E35" s="137">
        <v>0</v>
      </c>
      <c r="F35" s="140"/>
      <c r="G35" s="139"/>
      <c r="H35" s="150">
        <f t="shared" si="0"/>
        <v>0</v>
      </c>
      <c r="I35" s="140"/>
      <c r="J35" s="50"/>
      <c r="K35" s="59" t="s">
        <v>59</v>
      </c>
      <c r="L35" s="58"/>
      <c r="M35" s="69"/>
      <c r="N35" s="9"/>
    </row>
    <row r="36" spans="1:14" ht="24.75" customHeight="1" thickBot="1">
      <c r="A36" s="148">
        <v>0</v>
      </c>
      <c r="B36" s="32"/>
      <c r="C36" s="136">
        <v>0</v>
      </c>
      <c r="D36" s="117"/>
      <c r="E36" s="137">
        <v>0</v>
      </c>
      <c r="F36" s="140"/>
      <c r="G36" s="139"/>
      <c r="H36" s="150">
        <f t="shared" si="0"/>
        <v>0</v>
      </c>
      <c r="I36" s="140"/>
      <c r="J36" s="50"/>
      <c r="K36" s="60" t="s">
        <v>60</v>
      </c>
      <c r="L36" s="56"/>
      <c r="M36" s="132">
        <f>+M33+M34</f>
        <v>0</v>
      </c>
      <c r="N36" s="38"/>
    </row>
    <row r="37" spans="1:14" ht="24.75" customHeight="1" thickBot="1">
      <c r="A37" s="148">
        <v>0</v>
      </c>
      <c r="B37" s="32"/>
      <c r="C37" s="136">
        <v>0</v>
      </c>
      <c r="D37" s="117"/>
      <c r="E37" s="137">
        <v>0</v>
      </c>
      <c r="F37" s="140"/>
      <c r="G37" s="139"/>
      <c r="H37" s="150">
        <f t="shared" si="0"/>
        <v>0</v>
      </c>
      <c r="I37" s="140"/>
      <c r="J37" s="50"/>
      <c r="K37" s="8"/>
      <c r="L37" s="58"/>
      <c r="M37" s="58"/>
      <c r="N37" s="9"/>
    </row>
    <row r="38" spans="1:14" ht="24.75" customHeight="1" thickBot="1">
      <c r="A38" s="148"/>
      <c r="B38" s="153"/>
      <c r="C38" s="154">
        <v>0</v>
      </c>
      <c r="D38" s="155"/>
      <c r="E38" s="156">
        <v>0</v>
      </c>
      <c r="F38" s="157"/>
      <c r="G38" s="158"/>
      <c r="H38" s="150">
        <f t="shared" si="0"/>
        <v>0</v>
      </c>
      <c r="I38" s="159"/>
      <c r="J38" s="160"/>
      <c r="K38" s="11"/>
      <c r="L38" s="56"/>
      <c r="M38" s="56"/>
      <c r="N38" s="12"/>
    </row>
    <row r="39" spans="1:14" ht="24.75" customHeight="1" thickBot="1">
      <c r="A39" s="65" t="s">
        <v>61</v>
      </c>
      <c r="B39" s="38"/>
      <c r="C39" s="49"/>
      <c r="D39" s="61"/>
      <c r="E39" s="142">
        <f>SUM(E30:E38)</f>
        <v>0</v>
      </c>
      <c r="F39" s="38"/>
      <c r="G39" s="50"/>
      <c r="H39" s="67" t="s">
        <v>62</v>
      </c>
      <c r="I39" s="56"/>
      <c r="J39" s="56"/>
      <c r="K39" s="56"/>
      <c r="L39" s="150"/>
      <c r="M39" s="161">
        <f>SUM(H30:H38)</f>
        <v>0</v>
      </c>
      <c r="N39" s="38"/>
    </row>
    <row r="40" spans="1:14" ht="24.75" customHeight="1" thickBot="1">
      <c r="A40" s="64" t="s">
        <v>63</v>
      </c>
      <c r="B40" s="12"/>
      <c r="C40" s="12"/>
      <c r="D40" s="12"/>
      <c r="E40" s="12"/>
      <c r="F40" s="12"/>
      <c r="G40" s="63" t="s">
        <v>64</v>
      </c>
      <c r="H40" s="12"/>
      <c r="I40" s="12"/>
      <c r="J40" s="12"/>
      <c r="K40" s="12"/>
      <c r="L40" s="12"/>
      <c r="M40" s="161">
        <f>+M36+M39</f>
        <v>0</v>
      </c>
      <c r="N40" s="38"/>
    </row>
    <row r="41" spans="1:14" ht="24.75" customHeight="1" thickBot="1">
      <c r="A41" s="76" t="s">
        <v>65</v>
      </c>
      <c r="B41" s="70"/>
      <c r="C41" s="70"/>
      <c r="D41" s="64" t="s">
        <v>66</v>
      </c>
      <c r="E41" s="12"/>
      <c r="F41" s="12"/>
      <c r="G41" s="12"/>
      <c r="H41" s="12"/>
      <c r="I41" s="12"/>
      <c r="J41" s="12"/>
      <c r="K41" s="12"/>
      <c r="L41" s="12"/>
      <c r="M41" s="133"/>
      <c r="N41" s="38"/>
    </row>
    <row r="42" spans="4:14" ht="24.75" customHeight="1" thickBot="1">
      <c r="D42" s="73" t="s">
        <v>67</v>
      </c>
      <c r="E42" s="12"/>
      <c r="F42" s="12"/>
      <c r="G42" s="12"/>
      <c r="H42" s="12"/>
      <c r="I42" s="12"/>
      <c r="J42" s="12"/>
      <c r="K42" s="12"/>
      <c r="L42" s="12"/>
      <c r="M42" s="111"/>
      <c r="N42" s="38"/>
    </row>
    <row r="43" spans="4:14" ht="9" customHeight="1">
      <c r="D43" s="74"/>
      <c r="E43" s="9"/>
      <c r="F43" s="9"/>
      <c r="G43" s="77" t="s">
        <v>68</v>
      </c>
      <c r="H43" s="9"/>
      <c r="I43" s="9"/>
      <c r="J43" s="9"/>
      <c r="K43" s="9"/>
      <c r="L43" s="9"/>
      <c r="M43" s="71"/>
      <c r="N43" s="45"/>
    </row>
    <row r="44" spans="4:14" ht="10.5" customHeight="1">
      <c r="D44" s="72" t="s">
        <v>69</v>
      </c>
      <c r="E44" s="9"/>
      <c r="F44" s="9"/>
      <c r="G44" s="80" t="s">
        <v>70</v>
      </c>
      <c r="H44" s="78" t="s">
        <v>71</v>
      </c>
      <c r="I44" s="9"/>
      <c r="J44" s="9"/>
      <c r="K44" s="9"/>
      <c r="L44" s="9"/>
      <c r="M44" s="134"/>
      <c r="N44" s="45"/>
    </row>
    <row r="45" spans="4:14" ht="8.25" customHeight="1" thickBot="1">
      <c r="D45" s="75"/>
      <c r="E45" s="12"/>
      <c r="F45" s="12"/>
      <c r="G45" s="81" t="s">
        <v>72</v>
      </c>
      <c r="H45" s="12"/>
      <c r="I45" s="12"/>
      <c r="J45" s="12"/>
      <c r="K45" s="12"/>
      <c r="L45" s="12"/>
      <c r="M45" s="68"/>
      <c r="N45" s="38"/>
    </row>
    <row r="46" spans="4:14" ht="8.25" customHeight="1">
      <c r="D46" s="69"/>
      <c r="E46" s="9"/>
      <c r="F46" s="9"/>
      <c r="I46" s="145" t="s">
        <v>94</v>
      </c>
      <c r="J46" s="9"/>
      <c r="K46" s="9"/>
      <c r="L46" s="9"/>
      <c r="M46" s="71"/>
      <c r="N46" s="45"/>
    </row>
    <row r="47" spans="1:14" ht="24.75" customHeight="1" thickBot="1">
      <c r="A47" s="12"/>
      <c r="B47" s="12"/>
      <c r="C47" s="12"/>
      <c r="D47" s="143" t="s">
        <v>93</v>
      </c>
      <c r="E47" s="12"/>
      <c r="F47" s="12"/>
      <c r="G47" s="12"/>
      <c r="H47" s="144"/>
      <c r="I47" s="12"/>
      <c r="J47" s="12"/>
      <c r="K47" s="12"/>
      <c r="L47" s="12"/>
      <c r="M47" s="132"/>
      <c r="N47" s="38"/>
    </row>
    <row r="48" spans="1:5" ht="11.25" customHeight="1">
      <c r="A48" s="84" t="s">
        <v>74</v>
      </c>
      <c r="C48" s="82" t="s">
        <v>75</v>
      </c>
      <c r="E48" s="83" t="s">
        <v>76</v>
      </c>
    </row>
    <row r="49" spans="3:14" ht="11.25" customHeight="1">
      <c r="C49" s="82" t="s">
        <v>77</v>
      </c>
      <c r="E49" s="85" t="s">
        <v>78</v>
      </c>
      <c r="M49" s="162">
        <f>+M40+M41+M42+M44+M47</f>
        <v>0</v>
      </c>
      <c r="N49" s="45"/>
    </row>
    <row r="50" spans="1:14" ht="9" customHeight="1" thickBot="1">
      <c r="A50" s="12"/>
      <c r="B50" s="12"/>
      <c r="C50" s="79" t="s">
        <v>79</v>
      </c>
      <c r="D50" s="12"/>
      <c r="E50" s="75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5.75" customHeight="1" thickBot="1">
      <c r="A51" s="86" t="s">
        <v>3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</row>
    <row r="52" spans="1:14" ht="12" customHeight="1">
      <c r="A52" s="93" t="s">
        <v>80</v>
      </c>
      <c r="B52" s="70"/>
      <c r="C52" s="70"/>
      <c r="D52" s="70"/>
      <c r="E52" s="93" t="s">
        <v>81</v>
      </c>
      <c r="F52" s="27"/>
      <c r="G52" s="27"/>
      <c r="H52" s="93" t="s">
        <v>82</v>
      </c>
      <c r="I52" s="27"/>
      <c r="J52" s="27"/>
      <c r="K52" s="90" t="s">
        <v>83</v>
      </c>
      <c r="L52" s="9"/>
      <c r="M52" s="9"/>
      <c r="N52" s="89"/>
    </row>
    <row r="53" spans="5:14" ht="16.5" customHeight="1" thickBot="1">
      <c r="E53" s="8"/>
      <c r="H53" s="8"/>
      <c r="K53" s="88" t="s">
        <v>84</v>
      </c>
      <c r="L53" s="12"/>
      <c r="M53" s="12"/>
      <c r="N53" s="12"/>
    </row>
    <row r="54" spans="5:14" ht="10.5" customHeight="1">
      <c r="E54" s="8"/>
      <c r="H54" s="8"/>
      <c r="K54" s="92" t="s">
        <v>85</v>
      </c>
      <c r="L54" s="9"/>
      <c r="M54" s="9"/>
      <c r="N54" s="9"/>
    </row>
    <row r="55" spans="2:14" ht="21" customHeight="1" thickBot="1">
      <c r="B55" s="121" t="s">
        <v>86</v>
      </c>
      <c r="C55" s="121" t="s">
        <v>125</v>
      </c>
      <c r="E55" s="8"/>
      <c r="H55" s="8"/>
      <c r="K55" s="91" t="s">
        <v>87</v>
      </c>
      <c r="L55" s="12"/>
      <c r="M55" s="135">
        <v>36434</v>
      </c>
      <c r="N55" s="12"/>
    </row>
    <row r="56" spans="5:14" ht="12.75">
      <c r="E56" s="8"/>
      <c r="H56" s="8"/>
      <c r="K56" s="92" t="s">
        <v>88</v>
      </c>
      <c r="L56" s="9"/>
      <c r="M56" s="9"/>
      <c r="N56" s="9"/>
    </row>
    <row r="57" spans="1:14" ht="59.25" customHeight="1" thickBot="1">
      <c r="A57" s="12"/>
      <c r="B57" s="12"/>
      <c r="C57" s="12"/>
      <c r="D57" s="12"/>
      <c r="E57" s="11"/>
      <c r="F57" s="12"/>
      <c r="G57" s="12"/>
      <c r="H57" s="11"/>
      <c r="I57" s="12"/>
      <c r="J57" s="12"/>
      <c r="K57" s="11"/>
      <c r="L57" s="12"/>
      <c r="M57" s="12"/>
      <c r="N57" s="12"/>
    </row>
    <row r="58" spans="1:14" ht="12.75">
      <c r="A58" s="94" t="s">
        <v>131</v>
      </c>
      <c r="D58" s="95" t="s">
        <v>90</v>
      </c>
      <c r="N58" s="96" t="s">
        <v>91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O58"/>
  <sheetViews>
    <sheetView zoomScale="75" zoomScaleNormal="75" workbookViewId="0" topLeftCell="H19">
      <selection activeCell="O26" sqref="O26"/>
    </sheetView>
  </sheetViews>
  <sheetFormatPr defaultColWidth="9.140625" defaultRowHeight="12.75"/>
  <cols>
    <col min="5" max="5" width="15.140625" style="0" customWidth="1"/>
    <col min="7" max="7" width="10.421875" style="0" customWidth="1"/>
    <col min="13" max="13" width="15.28125" style="0" customWidth="1"/>
  </cols>
  <sheetData>
    <row r="6" ht="12.75">
      <c r="J6" s="4"/>
    </row>
    <row r="7" spans="1:14" ht="30" thickBot="1">
      <c r="A7" s="3" t="s">
        <v>1</v>
      </c>
      <c r="I7" s="24"/>
      <c r="J7" s="114"/>
      <c r="L7" s="26" t="s">
        <v>3</v>
      </c>
      <c r="M7" s="27"/>
      <c r="N7" s="27"/>
    </row>
    <row r="8" spans="1:11" ht="12.75">
      <c r="A8" s="3" t="s">
        <v>4</v>
      </c>
      <c r="I8" s="14" t="s">
        <v>5</v>
      </c>
      <c r="J8" s="15"/>
      <c r="K8" s="16"/>
    </row>
    <row r="9" spans="1:11" ht="12.75">
      <c r="A9" s="1" t="s">
        <v>6</v>
      </c>
      <c r="I9" s="17" t="s">
        <v>7</v>
      </c>
      <c r="J9" s="9"/>
      <c r="K9" s="18" t="s">
        <v>8</v>
      </c>
    </row>
    <row r="10" spans="9:11" ht="12.75">
      <c r="I10" s="19" t="s">
        <v>9</v>
      </c>
      <c r="J10" s="9"/>
      <c r="K10" s="22">
        <v>0</v>
      </c>
    </row>
    <row r="11" spans="1:11" ht="15.75">
      <c r="A11" s="115" t="s">
        <v>10</v>
      </c>
      <c r="I11" s="19" t="s">
        <v>11</v>
      </c>
      <c r="J11" s="9"/>
      <c r="K11" s="22">
        <v>1</v>
      </c>
    </row>
    <row r="12" spans="1:12" ht="12.75">
      <c r="A12" s="2" t="s">
        <v>12</v>
      </c>
      <c r="I12" s="20" t="s">
        <v>13</v>
      </c>
      <c r="J12" s="9"/>
      <c r="K12" s="22">
        <v>2</v>
      </c>
      <c r="L12" s="119"/>
    </row>
    <row r="13" spans="9:11" ht="12.75">
      <c r="I13" s="19" t="s">
        <v>14</v>
      </c>
      <c r="J13" s="9"/>
      <c r="K13" s="22">
        <v>3</v>
      </c>
    </row>
    <row r="14" spans="2:11" ht="12.75">
      <c r="B14" s="1" t="s">
        <v>15</v>
      </c>
      <c r="I14" s="19" t="s">
        <v>16</v>
      </c>
      <c r="J14" s="9"/>
      <c r="K14" s="22">
        <v>4</v>
      </c>
    </row>
    <row r="15" spans="2:13" ht="12.75">
      <c r="B15" s="1" t="s">
        <v>17</v>
      </c>
      <c r="I15" s="19" t="s">
        <v>18</v>
      </c>
      <c r="J15" s="9"/>
      <c r="K15" s="22">
        <v>5</v>
      </c>
      <c r="M15" s="120"/>
    </row>
    <row r="16" spans="2:11" ht="12.75">
      <c r="B16" s="1" t="s">
        <v>19</v>
      </c>
      <c r="I16" s="19" t="s">
        <v>20</v>
      </c>
      <c r="J16" s="9"/>
      <c r="K16" s="22">
        <v>6</v>
      </c>
    </row>
    <row r="17" spans="9:11" ht="13.5" thickBot="1">
      <c r="I17" s="21" t="s">
        <v>21</v>
      </c>
      <c r="J17" s="12"/>
      <c r="K17" s="23">
        <v>7</v>
      </c>
    </row>
    <row r="18" spans="1:14" ht="13.5" thickBot="1">
      <c r="A18" s="25" t="s">
        <v>22</v>
      </c>
      <c r="B18" s="7"/>
      <c r="C18" s="25" t="s">
        <v>23</v>
      </c>
      <c r="D18" s="6"/>
      <c r="E18" s="101"/>
      <c r="F18" s="6"/>
      <c r="G18" s="6"/>
      <c r="H18" s="6"/>
      <c r="I18" s="7"/>
      <c r="J18" s="25" t="s">
        <v>24</v>
      </c>
      <c r="K18" s="7"/>
      <c r="L18" s="28" t="s">
        <v>25</v>
      </c>
      <c r="M18" s="29"/>
      <c r="N18" s="29"/>
    </row>
    <row r="19" spans="1:14" ht="16.5" thickBot="1">
      <c r="A19" s="125" t="s">
        <v>107</v>
      </c>
      <c r="B19" s="97"/>
      <c r="C19" s="12"/>
      <c r="D19" s="12"/>
      <c r="E19" s="102"/>
      <c r="F19" s="12"/>
      <c r="G19" s="12"/>
      <c r="H19" s="12"/>
      <c r="I19" s="13"/>
      <c r="J19" s="12"/>
      <c r="K19" s="13"/>
      <c r="L19" s="30" t="s">
        <v>26</v>
      </c>
      <c r="M19" s="30" t="s">
        <v>27</v>
      </c>
      <c r="N19" s="31" t="s">
        <v>28</v>
      </c>
    </row>
    <row r="20" spans="1:15" ht="16.5" thickBot="1">
      <c r="A20" s="33" t="s">
        <v>29</v>
      </c>
      <c r="B20" s="29"/>
      <c r="C20" s="29"/>
      <c r="D20" s="29"/>
      <c r="E20" s="29"/>
      <c r="F20" s="29"/>
      <c r="G20" s="29"/>
      <c r="H20" s="32"/>
      <c r="I20" s="5"/>
      <c r="J20" s="6"/>
      <c r="K20" s="7"/>
      <c r="L20" s="126" t="s">
        <v>105</v>
      </c>
      <c r="M20" s="127" t="s">
        <v>109</v>
      </c>
      <c r="N20" s="163" t="s">
        <v>30</v>
      </c>
      <c r="O20" s="9"/>
    </row>
    <row r="21" spans="1:14" ht="13.5" thickBot="1">
      <c r="A21" s="34" t="s">
        <v>31</v>
      </c>
      <c r="I21" s="8"/>
      <c r="J21" s="36" t="s">
        <v>32</v>
      </c>
      <c r="K21" s="10"/>
      <c r="L21" s="37" t="s">
        <v>33</v>
      </c>
      <c r="M21" s="38"/>
      <c r="N21" s="38"/>
    </row>
    <row r="22" spans="1:14" ht="13.5" thickBot="1">
      <c r="A22" s="34" t="s">
        <v>34</v>
      </c>
      <c r="I22" s="8"/>
      <c r="J22" s="36" t="s">
        <v>35</v>
      </c>
      <c r="K22" s="10"/>
      <c r="L22" s="30" t="s">
        <v>26</v>
      </c>
      <c r="M22" s="30" t="s">
        <v>36</v>
      </c>
      <c r="N22" s="31" t="s">
        <v>27</v>
      </c>
    </row>
    <row r="23" spans="1:15" ht="16.5" thickBot="1">
      <c r="A23" s="35" t="s">
        <v>37</v>
      </c>
      <c r="B23" s="12"/>
      <c r="C23" s="12"/>
      <c r="D23" s="12"/>
      <c r="E23" s="12"/>
      <c r="F23" s="12"/>
      <c r="G23" s="12"/>
      <c r="H23" s="12"/>
      <c r="I23" s="11"/>
      <c r="J23" s="12"/>
      <c r="K23" s="13"/>
      <c r="L23" s="128" t="s">
        <v>105</v>
      </c>
      <c r="M23" s="128" t="s">
        <v>92</v>
      </c>
      <c r="N23" s="164" t="s">
        <v>109</v>
      </c>
      <c r="O23" s="9"/>
    </row>
    <row r="24" spans="1:14" ht="13.5" thickBot="1">
      <c r="A24" s="1" t="s">
        <v>38</v>
      </c>
      <c r="E24" s="10"/>
      <c r="F24" s="1" t="s">
        <v>39</v>
      </c>
      <c r="I24" s="5"/>
      <c r="J24" s="39" t="s">
        <v>40</v>
      </c>
      <c r="K24" s="7"/>
      <c r="L24" s="37" t="s">
        <v>41</v>
      </c>
      <c r="M24" s="38"/>
      <c r="N24" s="38"/>
    </row>
    <row r="25" spans="1:14" ht="16.5" thickBot="1">
      <c r="A25" s="12"/>
      <c r="B25" s="12"/>
      <c r="C25" s="12"/>
      <c r="D25" s="12"/>
      <c r="E25" s="13"/>
      <c r="F25" s="12"/>
      <c r="G25" s="129"/>
      <c r="H25" s="12"/>
      <c r="I25" s="8"/>
      <c r="J25" s="40" t="s">
        <v>35</v>
      </c>
      <c r="K25" s="10"/>
      <c r="L25" s="30" t="s">
        <v>26</v>
      </c>
      <c r="M25" s="30" t="s">
        <v>36</v>
      </c>
      <c r="N25" s="31" t="s">
        <v>27</v>
      </c>
    </row>
    <row r="26" spans="1:15" ht="16.5" thickBot="1">
      <c r="A26" s="1" t="s">
        <v>42</v>
      </c>
      <c r="E26" s="10"/>
      <c r="F26" s="43" t="s">
        <v>43</v>
      </c>
      <c r="I26" s="8"/>
      <c r="J26" s="40" t="s">
        <v>44</v>
      </c>
      <c r="K26" s="10"/>
      <c r="L26" s="128" t="s">
        <v>105</v>
      </c>
      <c r="M26" s="128" t="s">
        <v>98</v>
      </c>
      <c r="N26" s="164" t="s">
        <v>109</v>
      </c>
      <c r="O26" s="9"/>
    </row>
    <row r="27" spans="1:14" ht="16.5" thickBot="1">
      <c r="A27" s="122"/>
      <c r="B27" s="123" t="s">
        <v>99</v>
      </c>
      <c r="C27" s="123"/>
      <c r="D27" s="123"/>
      <c r="E27" s="124"/>
      <c r="F27" s="12"/>
      <c r="G27" s="62" t="s">
        <v>100</v>
      </c>
      <c r="H27" s="12"/>
      <c r="I27" s="42" t="s">
        <v>45</v>
      </c>
      <c r="J27" s="41" t="s">
        <v>46</v>
      </c>
      <c r="K27" s="13"/>
      <c r="L27" s="12"/>
      <c r="M27" s="12"/>
      <c r="N27" s="12"/>
    </row>
    <row r="28" spans="1:14" ht="13.5" thickBot="1">
      <c r="A28" s="47" t="s">
        <v>47</v>
      </c>
      <c r="B28" s="38"/>
      <c r="C28" s="38"/>
      <c r="D28" s="38"/>
      <c r="E28" s="38"/>
      <c r="F28" s="38"/>
      <c r="G28" s="38"/>
      <c r="H28" s="12"/>
      <c r="I28" s="12"/>
      <c r="J28" s="12"/>
      <c r="K28" s="44" t="s">
        <v>48</v>
      </c>
      <c r="L28" s="45"/>
      <c r="M28" s="45"/>
      <c r="N28" s="45"/>
    </row>
    <row r="29" spans="1:14" ht="13.5" thickBot="1">
      <c r="A29" s="49" t="s">
        <v>49</v>
      </c>
      <c r="B29" s="32"/>
      <c r="C29" s="49" t="s">
        <v>50</v>
      </c>
      <c r="D29" s="50"/>
      <c r="E29" s="48" t="s">
        <v>51</v>
      </c>
      <c r="F29" s="12"/>
      <c r="G29" s="13"/>
      <c r="H29" s="37" t="s">
        <v>52</v>
      </c>
      <c r="I29" s="38"/>
      <c r="J29" s="38"/>
      <c r="K29" s="46" t="s">
        <v>53</v>
      </c>
      <c r="L29" s="38"/>
      <c r="M29" s="38"/>
      <c r="N29" s="38"/>
    </row>
    <row r="30" spans="1:14" ht="24.75" customHeight="1" thickBot="1">
      <c r="A30" s="148" t="s">
        <v>30</v>
      </c>
      <c r="B30" s="32"/>
      <c r="C30" s="149">
        <v>0</v>
      </c>
      <c r="D30" s="32"/>
      <c r="E30" s="150">
        <v>0</v>
      </c>
      <c r="F30" s="150"/>
      <c r="G30" s="151"/>
      <c r="H30" s="150">
        <f>ROUND(C30*E30,2)</f>
        <v>0</v>
      </c>
      <c r="I30" s="152"/>
      <c r="J30" s="32"/>
      <c r="K30" s="55" t="s">
        <v>54</v>
      </c>
      <c r="L30" s="99"/>
      <c r="M30" s="130">
        <v>0</v>
      </c>
      <c r="N30" s="38"/>
    </row>
    <row r="31" spans="1:14" ht="24.75" customHeight="1" thickBot="1">
      <c r="A31" s="148" t="s">
        <v>30</v>
      </c>
      <c r="B31" s="32"/>
      <c r="C31" s="136">
        <v>0</v>
      </c>
      <c r="D31" s="50"/>
      <c r="E31" s="137">
        <v>0</v>
      </c>
      <c r="F31" s="141"/>
      <c r="G31" s="139"/>
      <c r="H31" s="150">
        <f aca="true" t="shared" si="0" ref="H31:H38">ROUND(C31*E31,2)</f>
        <v>0</v>
      </c>
      <c r="I31" s="140"/>
      <c r="J31" s="50"/>
      <c r="K31" s="57" t="s">
        <v>55</v>
      </c>
      <c r="L31" s="99"/>
      <c r="M31" s="130">
        <v>0</v>
      </c>
      <c r="N31" s="38"/>
    </row>
    <row r="32" spans="1:14" ht="24.75" customHeight="1" thickBot="1">
      <c r="A32" s="148" t="s">
        <v>30</v>
      </c>
      <c r="B32" s="32"/>
      <c r="C32" s="136">
        <v>0</v>
      </c>
      <c r="D32" s="117"/>
      <c r="E32" s="138">
        <v>0</v>
      </c>
      <c r="F32" s="140"/>
      <c r="G32" s="139"/>
      <c r="H32" s="150">
        <f t="shared" si="0"/>
        <v>0</v>
      </c>
      <c r="I32" s="140"/>
      <c r="J32" s="50"/>
      <c r="K32" s="57" t="s">
        <v>56</v>
      </c>
      <c r="L32" s="99"/>
      <c r="M32" s="130">
        <v>0</v>
      </c>
      <c r="N32" s="38"/>
    </row>
    <row r="33" spans="1:14" ht="24.75" customHeight="1" thickBot="1">
      <c r="A33" s="148" t="s">
        <v>30</v>
      </c>
      <c r="B33" s="32"/>
      <c r="C33" s="136">
        <v>0</v>
      </c>
      <c r="D33" s="117"/>
      <c r="E33" s="137">
        <v>0</v>
      </c>
      <c r="F33" s="140"/>
      <c r="G33" s="139"/>
      <c r="H33" s="150">
        <f t="shared" si="0"/>
        <v>0</v>
      </c>
      <c r="I33" s="140"/>
      <c r="J33" s="50"/>
      <c r="K33" s="57" t="s">
        <v>57</v>
      </c>
      <c r="L33" s="99"/>
      <c r="M33" s="131">
        <v>0</v>
      </c>
      <c r="N33" s="38"/>
    </row>
    <row r="34" spans="1:14" ht="24.75" customHeight="1" thickBot="1">
      <c r="A34" s="148">
        <v>0</v>
      </c>
      <c r="B34" s="32"/>
      <c r="C34" s="136">
        <v>0</v>
      </c>
      <c r="D34" s="117"/>
      <c r="E34" s="137">
        <v>0</v>
      </c>
      <c r="F34" s="140"/>
      <c r="G34" s="139"/>
      <c r="H34" s="150">
        <f t="shared" si="0"/>
        <v>0</v>
      </c>
      <c r="I34" s="140"/>
      <c r="J34" s="50"/>
      <c r="K34" s="57" t="s">
        <v>58</v>
      </c>
      <c r="L34" s="99"/>
      <c r="M34" s="130">
        <v>0</v>
      </c>
      <c r="N34" s="38"/>
    </row>
    <row r="35" spans="1:14" ht="24.75" customHeight="1" thickBot="1">
      <c r="A35" s="148">
        <v>0</v>
      </c>
      <c r="B35" s="32"/>
      <c r="C35" s="136">
        <v>0</v>
      </c>
      <c r="D35" s="117"/>
      <c r="E35" s="137">
        <v>0</v>
      </c>
      <c r="F35" s="140"/>
      <c r="G35" s="139"/>
      <c r="H35" s="150">
        <f t="shared" si="0"/>
        <v>0</v>
      </c>
      <c r="I35" s="140"/>
      <c r="J35" s="50"/>
      <c r="K35" s="59" t="s">
        <v>59</v>
      </c>
      <c r="L35" s="58"/>
      <c r="M35" s="69"/>
      <c r="N35" s="9"/>
    </row>
    <row r="36" spans="1:14" ht="24.75" customHeight="1" thickBot="1">
      <c r="A36" s="148">
        <v>0</v>
      </c>
      <c r="B36" s="32"/>
      <c r="C36" s="136">
        <v>0</v>
      </c>
      <c r="D36" s="117"/>
      <c r="E36" s="137">
        <v>0</v>
      </c>
      <c r="F36" s="140"/>
      <c r="G36" s="139"/>
      <c r="H36" s="150">
        <f t="shared" si="0"/>
        <v>0</v>
      </c>
      <c r="I36" s="140"/>
      <c r="J36" s="50"/>
      <c r="K36" s="60" t="s">
        <v>60</v>
      </c>
      <c r="L36" s="56"/>
      <c r="M36" s="132">
        <f>+M33+M34</f>
        <v>0</v>
      </c>
      <c r="N36" s="38"/>
    </row>
    <row r="37" spans="1:14" ht="24.75" customHeight="1" thickBot="1">
      <c r="A37" s="148">
        <v>0</v>
      </c>
      <c r="B37" s="32"/>
      <c r="C37" s="136">
        <v>0</v>
      </c>
      <c r="D37" s="117"/>
      <c r="E37" s="137">
        <v>0</v>
      </c>
      <c r="F37" s="140"/>
      <c r="G37" s="139"/>
      <c r="H37" s="150">
        <f t="shared" si="0"/>
        <v>0</v>
      </c>
      <c r="I37" s="140"/>
      <c r="J37" s="50"/>
      <c r="K37" s="8"/>
      <c r="L37" s="58"/>
      <c r="M37" s="58"/>
      <c r="N37" s="9"/>
    </row>
    <row r="38" spans="1:14" ht="24.75" customHeight="1" thickBot="1">
      <c r="A38" s="148"/>
      <c r="B38" s="153"/>
      <c r="C38" s="154">
        <v>0</v>
      </c>
      <c r="D38" s="155"/>
      <c r="E38" s="156">
        <v>0</v>
      </c>
      <c r="F38" s="157"/>
      <c r="G38" s="158"/>
      <c r="H38" s="150">
        <f t="shared" si="0"/>
        <v>0</v>
      </c>
      <c r="I38" s="159"/>
      <c r="J38" s="160"/>
      <c r="K38" s="11"/>
      <c r="L38" s="56"/>
      <c r="M38" s="56"/>
      <c r="N38" s="12"/>
    </row>
    <row r="39" spans="1:14" ht="24.75" customHeight="1" thickBot="1">
      <c r="A39" s="65" t="s">
        <v>61</v>
      </c>
      <c r="B39" s="38"/>
      <c r="C39" s="49"/>
      <c r="D39" s="61"/>
      <c r="E39" s="142">
        <f>SUM(E30:E38)</f>
        <v>0</v>
      </c>
      <c r="F39" s="38"/>
      <c r="G39" s="50"/>
      <c r="H39" s="67" t="s">
        <v>62</v>
      </c>
      <c r="I39" s="56"/>
      <c r="J39" s="56"/>
      <c r="K39" s="56"/>
      <c r="L39" s="150"/>
      <c r="M39" s="161">
        <f>SUM(H30:H38)</f>
        <v>0</v>
      </c>
      <c r="N39" s="38"/>
    </row>
    <row r="40" spans="1:14" ht="24.75" customHeight="1" thickBot="1">
      <c r="A40" s="64" t="s">
        <v>63</v>
      </c>
      <c r="B40" s="12"/>
      <c r="C40" s="12"/>
      <c r="D40" s="12"/>
      <c r="E40" s="12"/>
      <c r="F40" s="12"/>
      <c r="G40" s="63" t="s">
        <v>64</v>
      </c>
      <c r="H40" s="12"/>
      <c r="I40" s="12"/>
      <c r="J40" s="12"/>
      <c r="K40" s="12"/>
      <c r="L40" s="12"/>
      <c r="M40" s="161">
        <f>+M36+M39</f>
        <v>0</v>
      </c>
      <c r="N40" s="38"/>
    </row>
    <row r="41" spans="1:14" ht="24.75" customHeight="1" thickBot="1">
      <c r="A41" s="76" t="s">
        <v>65</v>
      </c>
      <c r="B41" s="70"/>
      <c r="C41" s="70"/>
      <c r="D41" s="64" t="s">
        <v>66</v>
      </c>
      <c r="E41" s="12"/>
      <c r="F41" s="12"/>
      <c r="G41" s="12"/>
      <c r="H41" s="12"/>
      <c r="I41" s="12"/>
      <c r="J41" s="12"/>
      <c r="K41" s="12"/>
      <c r="L41" s="12"/>
      <c r="M41" s="133"/>
      <c r="N41" s="38"/>
    </row>
    <row r="42" spans="4:14" ht="24.75" customHeight="1" thickBot="1">
      <c r="D42" s="73" t="s">
        <v>67</v>
      </c>
      <c r="E42" s="12"/>
      <c r="F42" s="12"/>
      <c r="G42" s="12"/>
      <c r="H42" s="12"/>
      <c r="I42" s="12"/>
      <c r="J42" s="12"/>
      <c r="K42" s="12"/>
      <c r="L42" s="12"/>
      <c r="M42" s="111"/>
      <c r="N42" s="38"/>
    </row>
    <row r="43" spans="4:14" ht="9" customHeight="1">
      <c r="D43" s="74"/>
      <c r="E43" s="9"/>
      <c r="F43" s="9"/>
      <c r="G43" s="77" t="s">
        <v>68</v>
      </c>
      <c r="H43" s="9"/>
      <c r="I43" s="9"/>
      <c r="J43" s="9"/>
      <c r="K43" s="9"/>
      <c r="L43" s="9"/>
      <c r="M43" s="71"/>
      <c r="N43" s="45"/>
    </row>
    <row r="44" spans="4:14" ht="10.5" customHeight="1">
      <c r="D44" s="72" t="s">
        <v>69</v>
      </c>
      <c r="E44" s="9"/>
      <c r="F44" s="9"/>
      <c r="G44" s="80" t="s">
        <v>70</v>
      </c>
      <c r="H44" s="78" t="s">
        <v>71</v>
      </c>
      <c r="I44" s="9"/>
      <c r="J44" s="9"/>
      <c r="K44" s="9"/>
      <c r="L44" s="9"/>
      <c r="M44" s="134"/>
      <c r="N44" s="45"/>
    </row>
    <row r="45" spans="4:14" ht="8.25" customHeight="1" thickBot="1">
      <c r="D45" s="75"/>
      <c r="E45" s="12"/>
      <c r="F45" s="12"/>
      <c r="G45" s="81" t="s">
        <v>72</v>
      </c>
      <c r="H45" s="12"/>
      <c r="I45" s="12"/>
      <c r="J45" s="12"/>
      <c r="K45" s="12"/>
      <c r="L45" s="12"/>
      <c r="M45" s="68"/>
      <c r="N45" s="38"/>
    </row>
    <row r="46" spans="4:14" ht="8.25" customHeight="1">
      <c r="D46" s="69"/>
      <c r="E46" s="9"/>
      <c r="F46" s="9"/>
      <c r="I46" s="145" t="s">
        <v>94</v>
      </c>
      <c r="J46" s="9"/>
      <c r="K46" s="9"/>
      <c r="L46" s="9"/>
      <c r="M46" s="71"/>
      <c r="N46" s="45"/>
    </row>
    <row r="47" spans="1:14" ht="24.75" customHeight="1" thickBot="1">
      <c r="A47" s="12"/>
      <c r="B47" s="12"/>
      <c r="C47" s="12"/>
      <c r="D47" s="143" t="s">
        <v>93</v>
      </c>
      <c r="E47" s="12"/>
      <c r="F47" s="12"/>
      <c r="G47" s="12"/>
      <c r="H47" s="144"/>
      <c r="I47" s="12"/>
      <c r="J47" s="12"/>
      <c r="K47" s="12"/>
      <c r="L47" s="12"/>
      <c r="M47" s="132"/>
      <c r="N47" s="38"/>
    </row>
    <row r="48" spans="1:5" ht="11.25" customHeight="1">
      <c r="A48" s="84" t="s">
        <v>74</v>
      </c>
      <c r="C48" s="82" t="s">
        <v>75</v>
      </c>
      <c r="E48" s="83" t="s">
        <v>76</v>
      </c>
    </row>
    <row r="49" spans="3:14" ht="11.25" customHeight="1">
      <c r="C49" s="82" t="s">
        <v>77</v>
      </c>
      <c r="E49" s="85" t="s">
        <v>78</v>
      </c>
      <c r="M49" s="162">
        <f>+M40+M41+M42+M44+M47</f>
        <v>0</v>
      </c>
      <c r="N49" s="45"/>
    </row>
    <row r="50" spans="1:14" ht="9" customHeight="1" thickBot="1">
      <c r="A50" s="12"/>
      <c r="B50" s="12"/>
      <c r="C50" s="79" t="s">
        <v>79</v>
      </c>
      <c r="D50" s="12"/>
      <c r="E50" s="75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5.75" customHeight="1" thickBot="1">
      <c r="A51" s="86" t="s">
        <v>3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</row>
    <row r="52" spans="1:14" ht="12" customHeight="1">
      <c r="A52" s="93" t="s">
        <v>80</v>
      </c>
      <c r="B52" s="70"/>
      <c r="C52" s="70"/>
      <c r="D52" s="70"/>
      <c r="E52" s="93" t="s">
        <v>81</v>
      </c>
      <c r="F52" s="27"/>
      <c r="G52" s="27"/>
      <c r="H52" s="93" t="s">
        <v>82</v>
      </c>
      <c r="I52" s="27"/>
      <c r="J52" s="27"/>
      <c r="K52" s="90" t="s">
        <v>83</v>
      </c>
      <c r="L52" s="9"/>
      <c r="M52" s="9"/>
      <c r="N52" s="89"/>
    </row>
    <row r="53" spans="5:14" ht="16.5" customHeight="1" thickBot="1">
      <c r="E53" s="8"/>
      <c r="H53" s="8"/>
      <c r="K53" s="88" t="s">
        <v>84</v>
      </c>
      <c r="L53" s="12"/>
      <c r="M53" s="12"/>
      <c r="N53" s="12"/>
    </row>
    <row r="54" spans="5:14" ht="10.5" customHeight="1">
      <c r="E54" s="8"/>
      <c r="H54" s="8"/>
      <c r="K54" s="92" t="s">
        <v>85</v>
      </c>
      <c r="L54" s="9"/>
      <c r="M54" s="9"/>
      <c r="N54" s="9"/>
    </row>
    <row r="55" spans="2:14" ht="21" customHeight="1" thickBot="1">
      <c r="B55" s="121" t="s">
        <v>86</v>
      </c>
      <c r="C55" s="121" t="s">
        <v>106</v>
      </c>
      <c r="E55" s="8"/>
      <c r="H55" s="8"/>
      <c r="K55" s="91" t="s">
        <v>87</v>
      </c>
      <c r="L55" s="12"/>
      <c r="M55" s="135">
        <v>36465</v>
      </c>
      <c r="N55" s="12"/>
    </row>
    <row r="56" spans="5:14" ht="12.75">
      <c r="E56" s="8"/>
      <c r="H56" s="8"/>
      <c r="K56" s="92" t="s">
        <v>88</v>
      </c>
      <c r="L56" s="9"/>
      <c r="M56" s="9"/>
      <c r="N56" s="9"/>
    </row>
    <row r="57" spans="1:14" ht="59.25" customHeight="1" thickBot="1">
      <c r="A57" s="12"/>
      <c r="B57" s="12"/>
      <c r="C57" s="12"/>
      <c r="D57" s="12"/>
      <c r="E57" s="11"/>
      <c r="F57" s="12"/>
      <c r="G57" s="12"/>
      <c r="H57" s="11"/>
      <c r="I57" s="12"/>
      <c r="J57" s="12"/>
      <c r="K57" s="11"/>
      <c r="L57" s="12"/>
      <c r="M57" s="12"/>
      <c r="N57" s="12"/>
    </row>
    <row r="58" spans="1:14" ht="12.75">
      <c r="A58" s="94" t="s">
        <v>131</v>
      </c>
      <c r="D58" s="95" t="s">
        <v>90</v>
      </c>
      <c r="N58" s="96" t="s">
        <v>91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O58"/>
  <sheetViews>
    <sheetView zoomScale="75" zoomScaleNormal="75" workbookViewId="0" topLeftCell="H18">
      <selection activeCell="O26" sqref="O26"/>
    </sheetView>
  </sheetViews>
  <sheetFormatPr defaultColWidth="9.140625" defaultRowHeight="12.75"/>
  <cols>
    <col min="5" max="5" width="15.140625" style="0" customWidth="1"/>
    <col min="7" max="7" width="10.421875" style="0" customWidth="1"/>
    <col min="13" max="13" width="15.28125" style="0" customWidth="1"/>
  </cols>
  <sheetData>
    <row r="6" ht="12.75">
      <c r="J6" s="4"/>
    </row>
    <row r="7" spans="1:14" ht="30" thickBot="1">
      <c r="A7" s="3" t="s">
        <v>1</v>
      </c>
      <c r="I7" s="24"/>
      <c r="J7" s="114"/>
      <c r="L7" s="26" t="s">
        <v>3</v>
      </c>
      <c r="M7" s="27"/>
      <c r="N7" s="27"/>
    </row>
    <row r="8" spans="1:11" ht="12.75">
      <c r="A8" s="3" t="s">
        <v>4</v>
      </c>
      <c r="I8" s="14" t="s">
        <v>5</v>
      </c>
      <c r="J8" s="15"/>
      <c r="K8" s="16"/>
    </row>
    <row r="9" spans="1:11" ht="12.75">
      <c r="A9" s="1" t="s">
        <v>6</v>
      </c>
      <c r="I9" s="17" t="s">
        <v>7</v>
      </c>
      <c r="J9" s="9"/>
      <c r="K9" s="18" t="s">
        <v>8</v>
      </c>
    </row>
    <row r="10" spans="9:11" ht="12.75">
      <c r="I10" s="19" t="s">
        <v>9</v>
      </c>
      <c r="J10" s="9"/>
      <c r="K10" s="22">
        <v>0</v>
      </c>
    </row>
    <row r="11" spans="1:11" ht="15.75">
      <c r="A11" s="115" t="s">
        <v>10</v>
      </c>
      <c r="I11" s="19" t="s">
        <v>11</v>
      </c>
      <c r="J11" s="9"/>
      <c r="K11" s="22">
        <v>1</v>
      </c>
    </row>
    <row r="12" spans="1:12" ht="12.75">
      <c r="A12" s="2" t="s">
        <v>12</v>
      </c>
      <c r="I12" s="20" t="s">
        <v>13</v>
      </c>
      <c r="J12" s="9"/>
      <c r="K12" s="22">
        <v>2</v>
      </c>
      <c r="L12" s="119"/>
    </row>
    <row r="13" spans="9:11" ht="12.75">
      <c r="I13" s="19" t="s">
        <v>14</v>
      </c>
      <c r="J13" s="9"/>
      <c r="K13" s="22">
        <v>3</v>
      </c>
    </row>
    <row r="14" spans="2:11" ht="12.75">
      <c r="B14" s="1" t="s">
        <v>15</v>
      </c>
      <c r="I14" s="19" t="s">
        <v>16</v>
      </c>
      <c r="J14" s="9"/>
      <c r="K14" s="22">
        <v>4</v>
      </c>
    </row>
    <row r="15" spans="2:13" ht="12.75">
      <c r="B15" s="1" t="s">
        <v>17</v>
      </c>
      <c r="I15" s="19" t="s">
        <v>18</v>
      </c>
      <c r="J15" s="9"/>
      <c r="K15" s="22">
        <v>5</v>
      </c>
      <c r="M15" s="120"/>
    </row>
    <row r="16" spans="2:11" ht="12.75">
      <c r="B16" s="1" t="s">
        <v>19</v>
      </c>
      <c r="I16" s="19" t="s">
        <v>20</v>
      </c>
      <c r="J16" s="9"/>
      <c r="K16" s="22">
        <v>6</v>
      </c>
    </row>
    <row r="17" spans="9:11" ht="13.5" thickBot="1">
      <c r="I17" s="21" t="s">
        <v>21</v>
      </c>
      <c r="J17" s="12"/>
      <c r="K17" s="23">
        <v>7</v>
      </c>
    </row>
    <row r="18" spans="1:14" ht="13.5" thickBot="1">
      <c r="A18" s="25" t="s">
        <v>22</v>
      </c>
      <c r="B18" s="7"/>
      <c r="C18" s="25" t="s">
        <v>23</v>
      </c>
      <c r="D18" s="6"/>
      <c r="E18" s="101"/>
      <c r="F18" s="6"/>
      <c r="G18" s="6"/>
      <c r="H18" s="6"/>
      <c r="I18" s="7"/>
      <c r="J18" s="25" t="s">
        <v>24</v>
      </c>
      <c r="K18" s="7"/>
      <c r="L18" s="28" t="s">
        <v>25</v>
      </c>
      <c r="M18" s="29"/>
      <c r="N18" s="29"/>
    </row>
    <row r="19" spans="1:14" ht="16.5" thickBot="1">
      <c r="A19" s="125" t="s">
        <v>107</v>
      </c>
      <c r="B19" s="97"/>
      <c r="C19" s="12"/>
      <c r="D19" s="12"/>
      <c r="E19" s="102"/>
      <c r="F19" s="12"/>
      <c r="G19" s="12"/>
      <c r="H19" s="12"/>
      <c r="I19" s="13"/>
      <c r="J19" s="12"/>
      <c r="K19" s="13"/>
      <c r="L19" s="30" t="s">
        <v>26</v>
      </c>
      <c r="M19" s="30" t="s">
        <v>27</v>
      </c>
      <c r="N19" s="31" t="s">
        <v>28</v>
      </c>
    </row>
    <row r="20" spans="1:15" ht="16.5" thickBot="1">
      <c r="A20" s="33" t="s">
        <v>29</v>
      </c>
      <c r="B20" s="29"/>
      <c r="C20" s="29"/>
      <c r="D20" s="29"/>
      <c r="E20" s="29"/>
      <c r="F20" s="29"/>
      <c r="G20" s="29"/>
      <c r="H20" s="32"/>
      <c r="I20" s="5"/>
      <c r="J20" s="6"/>
      <c r="K20" s="7"/>
      <c r="L20" s="126" t="s">
        <v>126</v>
      </c>
      <c r="M20" s="127" t="s">
        <v>109</v>
      </c>
      <c r="N20" s="163" t="s">
        <v>30</v>
      </c>
      <c r="O20" s="9"/>
    </row>
    <row r="21" spans="1:14" ht="13.5" thickBot="1">
      <c r="A21" s="34" t="s">
        <v>31</v>
      </c>
      <c r="I21" s="8"/>
      <c r="J21" s="36" t="s">
        <v>32</v>
      </c>
      <c r="K21" s="10"/>
      <c r="L21" s="37" t="s">
        <v>33</v>
      </c>
      <c r="M21" s="38"/>
      <c r="N21" s="38"/>
    </row>
    <row r="22" spans="1:14" ht="13.5" thickBot="1">
      <c r="A22" s="34" t="s">
        <v>34</v>
      </c>
      <c r="I22" s="8"/>
      <c r="J22" s="36" t="s">
        <v>35</v>
      </c>
      <c r="K22" s="10"/>
      <c r="L22" s="30" t="s">
        <v>26</v>
      </c>
      <c r="M22" s="30" t="s">
        <v>36</v>
      </c>
      <c r="N22" s="31" t="s">
        <v>27</v>
      </c>
    </row>
    <row r="23" spans="1:15" ht="16.5" thickBot="1">
      <c r="A23" s="35" t="s">
        <v>37</v>
      </c>
      <c r="B23" s="12"/>
      <c r="C23" s="12"/>
      <c r="D23" s="12"/>
      <c r="E23" s="12"/>
      <c r="F23" s="12"/>
      <c r="G23" s="12"/>
      <c r="H23" s="12"/>
      <c r="I23" s="11"/>
      <c r="J23" s="12"/>
      <c r="K23" s="13"/>
      <c r="L23" s="128" t="s">
        <v>126</v>
      </c>
      <c r="M23" s="128" t="s">
        <v>92</v>
      </c>
      <c r="N23" s="164" t="s">
        <v>109</v>
      </c>
      <c r="O23" s="9"/>
    </row>
    <row r="24" spans="1:14" ht="13.5" thickBot="1">
      <c r="A24" s="1" t="s">
        <v>38</v>
      </c>
      <c r="E24" s="10"/>
      <c r="F24" s="1" t="s">
        <v>39</v>
      </c>
      <c r="I24" s="5"/>
      <c r="J24" s="39" t="s">
        <v>40</v>
      </c>
      <c r="K24" s="7"/>
      <c r="L24" s="37" t="s">
        <v>41</v>
      </c>
      <c r="M24" s="38"/>
      <c r="N24" s="38"/>
    </row>
    <row r="25" spans="1:14" ht="16.5" thickBot="1">
      <c r="A25" s="12"/>
      <c r="B25" s="12"/>
      <c r="C25" s="12"/>
      <c r="D25" s="12"/>
      <c r="E25" s="13"/>
      <c r="F25" s="12"/>
      <c r="G25" s="129"/>
      <c r="H25" s="12"/>
      <c r="I25" s="8"/>
      <c r="J25" s="40" t="s">
        <v>35</v>
      </c>
      <c r="K25" s="10"/>
      <c r="L25" s="30" t="s">
        <v>26</v>
      </c>
      <c r="M25" s="30" t="s">
        <v>36</v>
      </c>
      <c r="N25" s="31" t="s">
        <v>27</v>
      </c>
    </row>
    <row r="26" spans="1:15" ht="16.5" thickBot="1">
      <c r="A26" s="1" t="s">
        <v>42</v>
      </c>
      <c r="E26" s="10"/>
      <c r="F26" s="43" t="s">
        <v>43</v>
      </c>
      <c r="I26" s="8"/>
      <c r="J26" s="40" t="s">
        <v>44</v>
      </c>
      <c r="K26" s="10"/>
      <c r="L26" s="128" t="s">
        <v>126</v>
      </c>
      <c r="M26" s="128" t="s">
        <v>116</v>
      </c>
      <c r="N26" s="164" t="s">
        <v>109</v>
      </c>
      <c r="O26" s="9"/>
    </row>
    <row r="27" spans="1:14" ht="16.5" thickBot="1">
      <c r="A27" s="122"/>
      <c r="B27" s="123" t="s">
        <v>99</v>
      </c>
      <c r="C27" s="123"/>
      <c r="D27" s="123"/>
      <c r="E27" s="124"/>
      <c r="F27" s="12"/>
      <c r="G27" s="62" t="s">
        <v>100</v>
      </c>
      <c r="H27" s="12"/>
      <c r="I27" s="42" t="s">
        <v>45</v>
      </c>
      <c r="J27" s="41" t="s">
        <v>46</v>
      </c>
      <c r="K27" s="13"/>
      <c r="L27" s="12"/>
      <c r="M27" s="12"/>
      <c r="N27" s="12"/>
    </row>
    <row r="28" spans="1:14" ht="13.5" thickBot="1">
      <c r="A28" s="47" t="s">
        <v>47</v>
      </c>
      <c r="B28" s="38"/>
      <c r="C28" s="38"/>
      <c r="D28" s="38"/>
      <c r="E28" s="38"/>
      <c r="F28" s="38"/>
      <c r="G28" s="38"/>
      <c r="H28" s="12"/>
      <c r="I28" s="12"/>
      <c r="J28" s="12"/>
      <c r="K28" s="44" t="s">
        <v>48</v>
      </c>
      <c r="L28" s="45"/>
      <c r="M28" s="45"/>
      <c r="N28" s="45"/>
    </row>
    <row r="29" spans="1:14" ht="13.5" thickBot="1">
      <c r="A29" s="49" t="s">
        <v>49</v>
      </c>
      <c r="B29" s="32"/>
      <c r="C29" s="49" t="s">
        <v>50</v>
      </c>
      <c r="D29" s="50"/>
      <c r="E29" s="48" t="s">
        <v>51</v>
      </c>
      <c r="F29" s="12"/>
      <c r="G29" s="13"/>
      <c r="H29" s="37" t="s">
        <v>52</v>
      </c>
      <c r="I29" s="38"/>
      <c r="J29" s="38"/>
      <c r="K29" s="46" t="s">
        <v>53</v>
      </c>
      <c r="L29" s="38"/>
      <c r="M29" s="38"/>
      <c r="N29" s="38"/>
    </row>
    <row r="30" spans="1:14" ht="24.75" customHeight="1" thickBot="1">
      <c r="A30" s="148" t="s">
        <v>30</v>
      </c>
      <c r="B30" s="32"/>
      <c r="C30" s="149">
        <v>0</v>
      </c>
      <c r="D30" s="32"/>
      <c r="E30" s="150">
        <v>0</v>
      </c>
      <c r="F30" s="150"/>
      <c r="G30" s="151"/>
      <c r="H30" s="150">
        <f>ROUND(C30*E30,2)</f>
        <v>0</v>
      </c>
      <c r="I30" s="152"/>
      <c r="J30" s="32"/>
      <c r="K30" s="55" t="s">
        <v>54</v>
      </c>
      <c r="L30" s="99"/>
      <c r="M30" s="130">
        <v>0</v>
      </c>
      <c r="N30" s="38"/>
    </row>
    <row r="31" spans="1:14" ht="24.75" customHeight="1" thickBot="1">
      <c r="A31" s="148" t="s">
        <v>30</v>
      </c>
      <c r="B31" s="32"/>
      <c r="C31" s="136">
        <v>0</v>
      </c>
      <c r="D31" s="50"/>
      <c r="E31" s="137">
        <v>0</v>
      </c>
      <c r="F31" s="141"/>
      <c r="G31" s="139"/>
      <c r="H31" s="150">
        <f aca="true" t="shared" si="0" ref="H31:H38">ROUND(C31*E31,2)</f>
        <v>0</v>
      </c>
      <c r="I31" s="140"/>
      <c r="J31" s="50"/>
      <c r="K31" s="57" t="s">
        <v>55</v>
      </c>
      <c r="L31" s="99"/>
      <c r="M31" s="130">
        <v>0</v>
      </c>
      <c r="N31" s="38"/>
    </row>
    <row r="32" spans="1:14" ht="24.75" customHeight="1" thickBot="1">
      <c r="A32" s="148" t="s">
        <v>30</v>
      </c>
      <c r="B32" s="32"/>
      <c r="C32" s="136">
        <v>0</v>
      </c>
      <c r="D32" s="117"/>
      <c r="E32" s="138">
        <v>0</v>
      </c>
      <c r="F32" s="140"/>
      <c r="G32" s="139"/>
      <c r="H32" s="150">
        <f t="shared" si="0"/>
        <v>0</v>
      </c>
      <c r="I32" s="140"/>
      <c r="J32" s="50"/>
      <c r="K32" s="57" t="s">
        <v>56</v>
      </c>
      <c r="L32" s="99"/>
      <c r="M32" s="130">
        <v>0</v>
      </c>
      <c r="N32" s="38"/>
    </row>
    <row r="33" spans="1:14" ht="24.75" customHeight="1" thickBot="1">
      <c r="A33" s="148" t="s">
        <v>30</v>
      </c>
      <c r="B33" s="32"/>
      <c r="C33" s="136">
        <v>0</v>
      </c>
      <c r="D33" s="117"/>
      <c r="E33" s="137">
        <v>0</v>
      </c>
      <c r="F33" s="140"/>
      <c r="G33" s="139"/>
      <c r="H33" s="150">
        <f t="shared" si="0"/>
        <v>0</v>
      </c>
      <c r="I33" s="140"/>
      <c r="J33" s="50"/>
      <c r="K33" s="57" t="s">
        <v>57</v>
      </c>
      <c r="L33" s="99"/>
      <c r="M33" s="131">
        <f>+M30+M31+M32</f>
        <v>0</v>
      </c>
      <c r="N33" s="38"/>
    </row>
    <row r="34" spans="1:14" ht="24.75" customHeight="1" thickBot="1">
      <c r="A34" s="148">
        <v>0</v>
      </c>
      <c r="B34" s="32"/>
      <c r="C34" s="136">
        <v>0</v>
      </c>
      <c r="D34" s="117"/>
      <c r="E34" s="137">
        <v>0</v>
      </c>
      <c r="F34" s="140"/>
      <c r="G34" s="139"/>
      <c r="H34" s="150">
        <f t="shared" si="0"/>
        <v>0</v>
      </c>
      <c r="I34" s="140"/>
      <c r="J34" s="50"/>
      <c r="K34" s="57" t="s">
        <v>58</v>
      </c>
      <c r="L34" s="99"/>
      <c r="M34" s="130">
        <v>0</v>
      </c>
      <c r="N34" s="38"/>
    </row>
    <row r="35" spans="1:14" ht="24.75" customHeight="1" thickBot="1">
      <c r="A35" s="148">
        <v>0</v>
      </c>
      <c r="B35" s="32"/>
      <c r="C35" s="136">
        <v>0</v>
      </c>
      <c r="D35" s="117"/>
      <c r="E35" s="137">
        <v>0</v>
      </c>
      <c r="F35" s="140"/>
      <c r="G35" s="139"/>
      <c r="H35" s="150">
        <f t="shared" si="0"/>
        <v>0</v>
      </c>
      <c r="I35" s="140"/>
      <c r="J35" s="50"/>
      <c r="K35" s="59" t="s">
        <v>59</v>
      </c>
      <c r="L35" s="58"/>
      <c r="M35" s="69"/>
      <c r="N35" s="9"/>
    </row>
    <row r="36" spans="1:14" ht="24.75" customHeight="1" thickBot="1">
      <c r="A36" s="148">
        <v>0</v>
      </c>
      <c r="B36" s="32"/>
      <c r="C36" s="136">
        <v>0</v>
      </c>
      <c r="D36" s="117"/>
      <c r="E36" s="137">
        <v>0</v>
      </c>
      <c r="F36" s="140"/>
      <c r="G36" s="139"/>
      <c r="H36" s="150">
        <f t="shared" si="0"/>
        <v>0</v>
      </c>
      <c r="I36" s="140"/>
      <c r="J36" s="50"/>
      <c r="K36" s="60" t="s">
        <v>60</v>
      </c>
      <c r="L36" s="56"/>
      <c r="M36" s="132">
        <v>0</v>
      </c>
      <c r="N36" s="38"/>
    </row>
    <row r="37" spans="1:14" ht="24.75" customHeight="1" thickBot="1">
      <c r="A37" s="148">
        <v>0</v>
      </c>
      <c r="B37" s="32"/>
      <c r="C37" s="136">
        <v>0</v>
      </c>
      <c r="D37" s="117"/>
      <c r="E37" s="137">
        <v>0</v>
      </c>
      <c r="F37" s="140"/>
      <c r="G37" s="139"/>
      <c r="H37" s="150">
        <f t="shared" si="0"/>
        <v>0</v>
      </c>
      <c r="I37" s="140"/>
      <c r="J37" s="50"/>
      <c r="K37" s="8"/>
      <c r="L37" s="58"/>
      <c r="M37" s="58"/>
      <c r="N37" s="9"/>
    </row>
    <row r="38" spans="1:14" ht="24.75" customHeight="1" thickBot="1">
      <c r="A38" s="148"/>
      <c r="B38" s="153"/>
      <c r="C38" s="154">
        <v>0</v>
      </c>
      <c r="D38" s="155"/>
      <c r="E38" s="156">
        <v>0</v>
      </c>
      <c r="F38" s="157"/>
      <c r="G38" s="158"/>
      <c r="H38" s="150">
        <f t="shared" si="0"/>
        <v>0</v>
      </c>
      <c r="I38" s="159"/>
      <c r="J38" s="160"/>
      <c r="K38" s="11"/>
      <c r="L38" s="56"/>
      <c r="M38" s="56"/>
      <c r="N38" s="12"/>
    </row>
    <row r="39" spans="1:14" ht="24.75" customHeight="1" thickBot="1">
      <c r="A39" s="65" t="s">
        <v>61</v>
      </c>
      <c r="B39" s="38"/>
      <c r="C39" s="49"/>
      <c r="D39" s="61"/>
      <c r="E39" s="142">
        <f>SUM(E30:E38)</f>
        <v>0</v>
      </c>
      <c r="F39" s="38"/>
      <c r="G39" s="50"/>
      <c r="H39" s="67" t="s">
        <v>62</v>
      </c>
      <c r="I39" s="56"/>
      <c r="J39" s="56"/>
      <c r="K39" s="56"/>
      <c r="L39" s="150"/>
      <c r="M39" s="161">
        <f>SUM(H30:H38)</f>
        <v>0</v>
      </c>
      <c r="N39" s="38"/>
    </row>
    <row r="40" spans="1:14" ht="24.75" customHeight="1" thickBot="1">
      <c r="A40" s="64" t="s">
        <v>63</v>
      </c>
      <c r="B40" s="12"/>
      <c r="C40" s="12"/>
      <c r="D40" s="12"/>
      <c r="E40" s="12"/>
      <c r="F40" s="12"/>
      <c r="G40" s="63" t="s">
        <v>64</v>
      </c>
      <c r="H40" s="12"/>
      <c r="I40" s="12"/>
      <c r="J40" s="12"/>
      <c r="K40" s="12"/>
      <c r="L40" s="12"/>
      <c r="M40" s="161">
        <f>+M36+M39</f>
        <v>0</v>
      </c>
      <c r="N40" s="38"/>
    </row>
    <row r="41" spans="1:14" ht="24.75" customHeight="1" thickBot="1">
      <c r="A41" s="76" t="s">
        <v>65</v>
      </c>
      <c r="B41" s="70"/>
      <c r="C41" s="70"/>
      <c r="D41" s="64" t="s">
        <v>66</v>
      </c>
      <c r="E41" s="12"/>
      <c r="F41" s="12"/>
      <c r="G41" s="12"/>
      <c r="H41" s="12"/>
      <c r="I41" s="12"/>
      <c r="J41" s="12"/>
      <c r="K41" s="12"/>
      <c r="L41" s="12"/>
      <c r="M41" s="133"/>
      <c r="N41" s="38"/>
    </row>
    <row r="42" spans="4:14" ht="24.75" customHeight="1" thickBot="1">
      <c r="D42" s="73" t="s">
        <v>67</v>
      </c>
      <c r="E42" s="12"/>
      <c r="F42" s="12"/>
      <c r="G42" s="12"/>
      <c r="H42" s="12"/>
      <c r="I42" s="12"/>
      <c r="J42" s="12"/>
      <c r="K42" s="12"/>
      <c r="L42" s="12"/>
      <c r="M42" s="111"/>
      <c r="N42" s="38"/>
    </row>
    <row r="43" spans="4:14" ht="9" customHeight="1">
      <c r="D43" s="74"/>
      <c r="E43" s="9"/>
      <c r="F43" s="9"/>
      <c r="G43" s="77" t="s">
        <v>68</v>
      </c>
      <c r="H43" s="9"/>
      <c r="I43" s="9"/>
      <c r="J43" s="9"/>
      <c r="K43" s="9"/>
      <c r="L43" s="9"/>
      <c r="M43" s="71"/>
      <c r="N43" s="45"/>
    </row>
    <row r="44" spans="4:14" ht="10.5" customHeight="1">
      <c r="D44" s="72" t="s">
        <v>69</v>
      </c>
      <c r="E44" s="9"/>
      <c r="F44" s="9"/>
      <c r="G44" s="80" t="s">
        <v>70</v>
      </c>
      <c r="H44" s="78" t="s">
        <v>71</v>
      </c>
      <c r="I44" s="9"/>
      <c r="J44" s="9"/>
      <c r="K44" s="9"/>
      <c r="L44" s="9"/>
      <c r="M44" s="134"/>
      <c r="N44" s="45"/>
    </row>
    <row r="45" spans="4:14" ht="8.25" customHeight="1" thickBot="1">
      <c r="D45" s="75"/>
      <c r="E45" s="12"/>
      <c r="F45" s="12"/>
      <c r="G45" s="81" t="s">
        <v>72</v>
      </c>
      <c r="H45" s="12"/>
      <c r="I45" s="12"/>
      <c r="J45" s="12"/>
      <c r="K45" s="12"/>
      <c r="L45" s="12"/>
      <c r="M45" s="68"/>
      <c r="N45" s="38"/>
    </row>
    <row r="46" spans="4:14" ht="8.25" customHeight="1">
      <c r="D46" s="69"/>
      <c r="E46" s="9"/>
      <c r="F46" s="9"/>
      <c r="I46" s="145" t="s">
        <v>94</v>
      </c>
      <c r="J46" s="9"/>
      <c r="K46" s="9"/>
      <c r="L46" s="9"/>
      <c r="M46" s="71"/>
      <c r="N46" s="45"/>
    </row>
    <row r="47" spans="1:14" ht="24.75" customHeight="1" thickBot="1">
      <c r="A47" s="12"/>
      <c r="B47" s="12"/>
      <c r="C47" s="12"/>
      <c r="D47" s="143" t="s">
        <v>93</v>
      </c>
      <c r="E47" s="12"/>
      <c r="F47" s="12"/>
      <c r="G47" s="12"/>
      <c r="H47" s="144"/>
      <c r="I47" s="12"/>
      <c r="J47" s="12"/>
      <c r="K47" s="12"/>
      <c r="L47" s="12"/>
      <c r="M47" s="132"/>
      <c r="N47" s="38"/>
    </row>
    <row r="48" spans="1:5" ht="11.25" customHeight="1">
      <c r="A48" s="84" t="s">
        <v>74</v>
      </c>
      <c r="C48" s="82" t="s">
        <v>75</v>
      </c>
      <c r="E48" s="83" t="s">
        <v>76</v>
      </c>
    </row>
    <row r="49" spans="3:14" ht="11.25" customHeight="1">
      <c r="C49" s="82" t="s">
        <v>77</v>
      </c>
      <c r="E49" s="85" t="s">
        <v>78</v>
      </c>
      <c r="M49" s="162">
        <f>+M40+M41+M42+M44+M47</f>
        <v>0</v>
      </c>
      <c r="N49" s="45"/>
    </row>
    <row r="50" spans="1:14" ht="9" customHeight="1" thickBot="1">
      <c r="A50" s="12"/>
      <c r="B50" s="12"/>
      <c r="C50" s="79" t="s">
        <v>79</v>
      </c>
      <c r="D50" s="12"/>
      <c r="E50" s="75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5.75" customHeight="1" thickBot="1">
      <c r="A51" s="86" t="s">
        <v>3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</row>
    <row r="52" spans="1:14" ht="12" customHeight="1">
      <c r="A52" s="93" t="s">
        <v>80</v>
      </c>
      <c r="B52" s="70"/>
      <c r="C52" s="70"/>
      <c r="D52" s="70"/>
      <c r="E52" s="93" t="s">
        <v>81</v>
      </c>
      <c r="F52" s="27"/>
      <c r="G52" s="27"/>
      <c r="H52" s="93" t="s">
        <v>82</v>
      </c>
      <c r="I52" s="27"/>
      <c r="J52" s="27"/>
      <c r="K52" s="90" t="s">
        <v>83</v>
      </c>
      <c r="L52" s="9"/>
      <c r="M52" s="9"/>
      <c r="N52" s="89"/>
    </row>
    <row r="53" spans="5:14" ht="16.5" customHeight="1" thickBot="1">
      <c r="E53" s="8"/>
      <c r="H53" s="8"/>
      <c r="K53" s="88" t="s">
        <v>84</v>
      </c>
      <c r="L53" s="12"/>
      <c r="M53" s="12"/>
      <c r="N53" s="12"/>
    </row>
    <row r="54" spans="5:14" ht="10.5" customHeight="1">
      <c r="E54" s="8"/>
      <c r="H54" s="8"/>
      <c r="K54" s="92" t="s">
        <v>85</v>
      </c>
      <c r="L54" s="9"/>
      <c r="M54" s="9"/>
      <c r="N54" s="9"/>
    </row>
    <row r="55" spans="2:14" ht="21" customHeight="1" thickBot="1">
      <c r="B55" s="121" t="s">
        <v>86</v>
      </c>
      <c r="C55" s="121" t="s">
        <v>127</v>
      </c>
      <c r="E55" s="8"/>
      <c r="H55" s="8"/>
      <c r="K55" s="91" t="s">
        <v>87</v>
      </c>
      <c r="L55" s="12"/>
      <c r="M55" s="135">
        <v>36495</v>
      </c>
      <c r="N55" s="12"/>
    </row>
    <row r="56" spans="5:14" ht="12.75">
      <c r="E56" s="8"/>
      <c r="H56" s="8"/>
      <c r="K56" s="92" t="s">
        <v>88</v>
      </c>
      <c r="L56" s="9"/>
      <c r="M56" s="9"/>
      <c r="N56" s="9"/>
    </row>
    <row r="57" spans="1:14" ht="59.25" customHeight="1" thickBot="1">
      <c r="A57" s="12"/>
      <c r="B57" s="12"/>
      <c r="C57" s="12"/>
      <c r="D57" s="12"/>
      <c r="E57" s="11"/>
      <c r="F57" s="12"/>
      <c r="G57" s="12"/>
      <c r="H57" s="11"/>
      <c r="I57" s="12"/>
      <c r="J57" s="12"/>
      <c r="K57" s="11"/>
      <c r="L57" s="12"/>
      <c r="M57" s="12"/>
      <c r="N57" s="12"/>
    </row>
    <row r="58" spans="1:14" ht="12.75">
      <c r="A58" s="94" t="s">
        <v>131</v>
      </c>
      <c r="D58" s="95" t="s">
        <v>90</v>
      </c>
      <c r="N58" s="96" t="s">
        <v>91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O58"/>
  <sheetViews>
    <sheetView zoomScale="75" zoomScaleNormal="75" workbookViewId="0" topLeftCell="A1">
      <selection activeCell="O26" sqref="O26"/>
    </sheetView>
  </sheetViews>
  <sheetFormatPr defaultColWidth="9.140625" defaultRowHeight="12.75"/>
  <cols>
    <col min="5" max="5" width="15.140625" style="0" customWidth="1"/>
    <col min="7" max="7" width="10.421875" style="0" customWidth="1"/>
    <col min="13" max="13" width="15.28125" style="0" customWidth="1"/>
  </cols>
  <sheetData>
    <row r="6" ht="12.75">
      <c r="J6" s="4"/>
    </row>
    <row r="7" spans="1:14" ht="30" thickBot="1">
      <c r="A7" s="3" t="s">
        <v>1</v>
      </c>
      <c r="I7" s="24"/>
      <c r="J7" s="114"/>
      <c r="L7" s="26" t="s">
        <v>3</v>
      </c>
      <c r="M7" s="27"/>
      <c r="N7" s="27"/>
    </row>
    <row r="8" spans="1:11" ht="12.75">
      <c r="A8" s="3" t="s">
        <v>4</v>
      </c>
      <c r="I8" s="14" t="s">
        <v>5</v>
      </c>
      <c r="J8" s="15"/>
      <c r="K8" s="16"/>
    </row>
    <row r="9" spans="1:11" ht="12.75">
      <c r="A9" s="1" t="s">
        <v>6</v>
      </c>
      <c r="I9" s="17" t="s">
        <v>7</v>
      </c>
      <c r="J9" s="9"/>
      <c r="K9" s="18" t="s">
        <v>8</v>
      </c>
    </row>
    <row r="10" spans="9:11" ht="12.75">
      <c r="I10" s="19" t="s">
        <v>9</v>
      </c>
      <c r="J10" s="9"/>
      <c r="K10" s="22">
        <v>0</v>
      </c>
    </row>
    <row r="11" spans="1:11" ht="15.75">
      <c r="A11" s="115" t="s">
        <v>10</v>
      </c>
      <c r="I11" s="19" t="s">
        <v>11</v>
      </c>
      <c r="J11" s="9"/>
      <c r="K11" s="22">
        <v>1</v>
      </c>
    </row>
    <row r="12" spans="1:12" ht="12.75">
      <c r="A12" s="2" t="s">
        <v>12</v>
      </c>
      <c r="I12" s="20" t="s">
        <v>13</v>
      </c>
      <c r="J12" s="9"/>
      <c r="K12" s="22">
        <v>2</v>
      </c>
      <c r="L12" s="119"/>
    </row>
    <row r="13" spans="9:11" ht="12.75">
      <c r="I13" s="19" t="s">
        <v>14</v>
      </c>
      <c r="J13" s="9"/>
      <c r="K13" s="22">
        <v>3</v>
      </c>
    </row>
    <row r="14" spans="2:11" ht="12.75">
      <c r="B14" s="1" t="s">
        <v>15</v>
      </c>
      <c r="I14" s="19" t="s">
        <v>16</v>
      </c>
      <c r="J14" s="9"/>
      <c r="K14" s="22">
        <v>4</v>
      </c>
    </row>
    <row r="15" spans="2:13" ht="12.75">
      <c r="B15" s="1" t="s">
        <v>17</v>
      </c>
      <c r="I15" s="19" t="s">
        <v>18</v>
      </c>
      <c r="J15" s="9"/>
      <c r="K15" s="22">
        <v>5</v>
      </c>
      <c r="M15" s="120"/>
    </row>
    <row r="16" spans="2:11" ht="12.75">
      <c r="B16" s="1" t="s">
        <v>19</v>
      </c>
      <c r="I16" s="19" t="s">
        <v>20</v>
      </c>
      <c r="J16" s="9"/>
      <c r="K16" s="22">
        <v>6</v>
      </c>
    </row>
    <row r="17" spans="9:11" ht="13.5" thickBot="1">
      <c r="I17" s="21" t="s">
        <v>21</v>
      </c>
      <c r="J17" s="12"/>
      <c r="K17" s="23">
        <v>7</v>
      </c>
    </row>
    <row r="18" spans="1:14" ht="13.5" thickBot="1">
      <c r="A18" s="25" t="s">
        <v>22</v>
      </c>
      <c r="B18" s="7"/>
      <c r="C18" s="25" t="s">
        <v>23</v>
      </c>
      <c r="D18" s="6"/>
      <c r="E18" s="101"/>
      <c r="F18" s="6"/>
      <c r="G18" s="6"/>
      <c r="H18" s="6"/>
      <c r="I18" s="7"/>
      <c r="J18" s="25" t="s">
        <v>24</v>
      </c>
      <c r="K18" s="7"/>
      <c r="L18" s="28" t="s">
        <v>25</v>
      </c>
      <c r="M18" s="29"/>
      <c r="N18" s="29"/>
    </row>
    <row r="19" spans="1:14" ht="16.5" thickBot="1">
      <c r="A19" s="125" t="s">
        <v>107</v>
      </c>
      <c r="B19" s="97"/>
      <c r="C19" s="12"/>
      <c r="D19" s="12"/>
      <c r="E19" s="102"/>
      <c r="F19" s="12"/>
      <c r="G19" s="12"/>
      <c r="H19" s="12"/>
      <c r="I19" s="13"/>
      <c r="J19" s="12"/>
      <c r="K19" s="13"/>
      <c r="L19" s="30" t="s">
        <v>26</v>
      </c>
      <c r="M19" s="30" t="s">
        <v>27</v>
      </c>
      <c r="N19" s="31" t="s">
        <v>28</v>
      </c>
    </row>
    <row r="20" spans="1:15" ht="16.5" thickBot="1">
      <c r="A20" s="33" t="s">
        <v>29</v>
      </c>
      <c r="B20" s="29"/>
      <c r="C20" s="29"/>
      <c r="D20" s="29"/>
      <c r="E20" s="29"/>
      <c r="F20" s="29"/>
      <c r="G20" s="29"/>
      <c r="H20" s="32"/>
      <c r="I20" s="5"/>
      <c r="J20" s="6"/>
      <c r="K20" s="7"/>
      <c r="L20" s="126" t="s">
        <v>128</v>
      </c>
      <c r="M20" s="127" t="s">
        <v>109</v>
      </c>
      <c r="N20" s="163" t="s">
        <v>30</v>
      </c>
      <c r="O20" s="9"/>
    </row>
    <row r="21" spans="1:14" ht="13.5" thickBot="1">
      <c r="A21" s="34" t="s">
        <v>31</v>
      </c>
      <c r="I21" s="8"/>
      <c r="J21" s="36" t="s">
        <v>32</v>
      </c>
      <c r="K21" s="10"/>
      <c r="L21" s="37" t="s">
        <v>33</v>
      </c>
      <c r="M21" s="38"/>
      <c r="N21" s="38"/>
    </row>
    <row r="22" spans="1:14" ht="13.5" thickBot="1">
      <c r="A22" s="34" t="s">
        <v>34</v>
      </c>
      <c r="I22" s="8"/>
      <c r="J22" s="36" t="s">
        <v>35</v>
      </c>
      <c r="K22" s="10"/>
      <c r="L22" s="30" t="s">
        <v>26</v>
      </c>
      <c r="M22" s="30" t="s">
        <v>36</v>
      </c>
      <c r="N22" s="31" t="s">
        <v>27</v>
      </c>
    </row>
    <row r="23" spans="1:15" ht="16.5" thickBot="1">
      <c r="A23" s="35" t="s">
        <v>37</v>
      </c>
      <c r="B23" s="12"/>
      <c r="C23" s="12"/>
      <c r="D23" s="12"/>
      <c r="E23" s="12"/>
      <c r="F23" s="12"/>
      <c r="G23" s="12"/>
      <c r="H23" s="12"/>
      <c r="I23" s="11"/>
      <c r="J23" s="12"/>
      <c r="K23" s="13"/>
      <c r="L23" s="128" t="s">
        <v>128</v>
      </c>
      <c r="M23" s="128" t="s">
        <v>92</v>
      </c>
      <c r="N23" s="164" t="s">
        <v>109</v>
      </c>
      <c r="O23" s="9"/>
    </row>
    <row r="24" spans="1:14" ht="13.5" thickBot="1">
      <c r="A24" s="1" t="s">
        <v>38</v>
      </c>
      <c r="E24" s="10"/>
      <c r="F24" s="1" t="s">
        <v>39</v>
      </c>
      <c r="I24" s="5"/>
      <c r="J24" s="39" t="s">
        <v>40</v>
      </c>
      <c r="K24" s="7"/>
      <c r="L24" s="37" t="s">
        <v>41</v>
      </c>
      <c r="M24" s="38"/>
      <c r="N24" s="38"/>
    </row>
    <row r="25" spans="1:14" ht="16.5" thickBot="1">
      <c r="A25" s="12"/>
      <c r="B25" s="12"/>
      <c r="C25" s="12"/>
      <c r="D25" s="12"/>
      <c r="E25" s="13"/>
      <c r="F25" s="12"/>
      <c r="G25" s="129"/>
      <c r="H25" s="12"/>
      <c r="I25" s="8"/>
      <c r="J25" s="40" t="s">
        <v>35</v>
      </c>
      <c r="K25" s="10"/>
      <c r="L25" s="30" t="s">
        <v>26</v>
      </c>
      <c r="M25" s="30" t="s">
        <v>36</v>
      </c>
      <c r="N25" s="31" t="s">
        <v>27</v>
      </c>
    </row>
    <row r="26" spans="1:15" ht="16.5" thickBot="1">
      <c r="A26" s="1" t="s">
        <v>42</v>
      </c>
      <c r="E26" s="10"/>
      <c r="F26" s="43" t="s">
        <v>43</v>
      </c>
      <c r="I26" s="8"/>
      <c r="J26" s="40" t="s">
        <v>44</v>
      </c>
      <c r="K26" s="10"/>
      <c r="L26" s="128" t="s">
        <v>128</v>
      </c>
      <c r="M26" s="128" t="s">
        <v>98</v>
      </c>
      <c r="N26" s="164" t="s">
        <v>109</v>
      </c>
      <c r="O26" s="9"/>
    </row>
    <row r="27" spans="1:14" ht="16.5" thickBot="1">
      <c r="A27" s="122"/>
      <c r="B27" s="123" t="s">
        <v>99</v>
      </c>
      <c r="C27" s="123"/>
      <c r="D27" s="123"/>
      <c r="E27" s="124"/>
      <c r="F27" s="12"/>
      <c r="G27" s="62" t="s">
        <v>100</v>
      </c>
      <c r="H27" s="12"/>
      <c r="I27" s="42" t="s">
        <v>45</v>
      </c>
      <c r="J27" s="41" t="s">
        <v>46</v>
      </c>
      <c r="K27" s="13"/>
      <c r="L27" s="12"/>
      <c r="M27" s="12"/>
      <c r="N27" s="12"/>
    </row>
    <row r="28" spans="1:14" ht="13.5" thickBot="1">
      <c r="A28" s="47" t="s">
        <v>47</v>
      </c>
      <c r="B28" s="38"/>
      <c r="C28" s="38"/>
      <c r="D28" s="38"/>
      <c r="E28" s="38"/>
      <c r="F28" s="38"/>
      <c r="G28" s="38"/>
      <c r="H28" s="12"/>
      <c r="I28" s="12"/>
      <c r="J28" s="12"/>
      <c r="K28" s="44" t="s">
        <v>48</v>
      </c>
      <c r="L28" s="45"/>
      <c r="M28" s="45"/>
      <c r="N28" s="45"/>
    </row>
    <row r="29" spans="1:14" ht="13.5" thickBot="1">
      <c r="A29" s="49" t="s">
        <v>49</v>
      </c>
      <c r="B29" s="32"/>
      <c r="C29" s="49" t="s">
        <v>50</v>
      </c>
      <c r="D29" s="50"/>
      <c r="E29" s="48" t="s">
        <v>51</v>
      </c>
      <c r="F29" s="12"/>
      <c r="G29" s="13"/>
      <c r="H29" s="37" t="s">
        <v>52</v>
      </c>
      <c r="I29" s="38"/>
      <c r="J29" s="38"/>
      <c r="K29" s="46" t="s">
        <v>53</v>
      </c>
      <c r="L29" s="38"/>
      <c r="M29" s="38"/>
      <c r="N29" s="38"/>
    </row>
    <row r="30" spans="1:14" ht="24.75" customHeight="1" thickBot="1">
      <c r="A30" s="148" t="s">
        <v>30</v>
      </c>
      <c r="B30" s="32"/>
      <c r="C30" s="149">
        <v>0</v>
      </c>
      <c r="D30" s="32"/>
      <c r="E30" s="150">
        <v>0</v>
      </c>
      <c r="F30" s="150"/>
      <c r="G30" s="151"/>
      <c r="H30" s="150">
        <f>ROUND(C30*E30,2)</f>
        <v>0</v>
      </c>
      <c r="I30" s="152"/>
      <c r="J30" s="32"/>
      <c r="K30" s="55" t="s">
        <v>54</v>
      </c>
      <c r="L30" s="99"/>
      <c r="M30" s="130">
        <v>0</v>
      </c>
      <c r="N30" s="38"/>
    </row>
    <row r="31" spans="1:14" ht="24.75" customHeight="1" thickBot="1">
      <c r="A31" s="148" t="s">
        <v>30</v>
      </c>
      <c r="B31" s="32"/>
      <c r="C31" s="136">
        <v>0</v>
      </c>
      <c r="D31" s="50"/>
      <c r="E31" s="137">
        <v>0</v>
      </c>
      <c r="F31" s="141"/>
      <c r="G31" s="139"/>
      <c r="H31" s="150">
        <f aca="true" t="shared" si="0" ref="H31:H38">ROUND(C31*E31,2)</f>
        <v>0</v>
      </c>
      <c r="I31" s="140"/>
      <c r="J31" s="50"/>
      <c r="K31" s="57" t="s">
        <v>55</v>
      </c>
      <c r="L31" s="99"/>
      <c r="M31" s="130">
        <v>0</v>
      </c>
      <c r="N31" s="38"/>
    </row>
    <row r="32" spans="1:14" ht="24.75" customHeight="1" thickBot="1">
      <c r="A32" s="148" t="s">
        <v>30</v>
      </c>
      <c r="B32" s="32"/>
      <c r="C32" s="136">
        <v>0</v>
      </c>
      <c r="D32" s="117"/>
      <c r="E32" s="138">
        <v>0</v>
      </c>
      <c r="F32" s="140"/>
      <c r="G32" s="139"/>
      <c r="H32" s="150">
        <f t="shared" si="0"/>
        <v>0</v>
      </c>
      <c r="I32" s="140"/>
      <c r="J32" s="50"/>
      <c r="K32" s="57" t="s">
        <v>56</v>
      </c>
      <c r="L32" s="99"/>
      <c r="M32" s="130">
        <v>0</v>
      </c>
      <c r="N32" s="38"/>
    </row>
    <row r="33" spans="1:14" ht="24.75" customHeight="1" thickBot="1">
      <c r="A33" s="148" t="s">
        <v>30</v>
      </c>
      <c r="B33" s="32"/>
      <c r="C33" s="136">
        <v>0</v>
      </c>
      <c r="D33" s="117"/>
      <c r="E33" s="137">
        <v>0</v>
      </c>
      <c r="F33" s="140"/>
      <c r="G33" s="139"/>
      <c r="H33" s="150">
        <f t="shared" si="0"/>
        <v>0</v>
      </c>
      <c r="I33" s="140"/>
      <c r="J33" s="50"/>
      <c r="K33" s="57" t="s">
        <v>57</v>
      </c>
      <c r="L33" s="99"/>
      <c r="M33" s="131">
        <f>+M30+M31+M32</f>
        <v>0</v>
      </c>
      <c r="N33" s="38"/>
    </row>
    <row r="34" spans="1:14" ht="24.75" customHeight="1" thickBot="1">
      <c r="A34" s="148">
        <v>0</v>
      </c>
      <c r="B34" s="32"/>
      <c r="C34" s="136">
        <v>0</v>
      </c>
      <c r="D34" s="117"/>
      <c r="E34" s="137">
        <v>0</v>
      </c>
      <c r="F34" s="140"/>
      <c r="G34" s="139"/>
      <c r="H34" s="150">
        <f t="shared" si="0"/>
        <v>0</v>
      </c>
      <c r="I34" s="140"/>
      <c r="J34" s="50"/>
      <c r="K34" s="57" t="s">
        <v>58</v>
      </c>
      <c r="L34" s="99"/>
      <c r="M34" s="130">
        <v>0</v>
      </c>
      <c r="N34" s="38"/>
    </row>
    <row r="35" spans="1:14" ht="24.75" customHeight="1" thickBot="1">
      <c r="A35" s="148">
        <v>0</v>
      </c>
      <c r="B35" s="32"/>
      <c r="C35" s="136">
        <v>0</v>
      </c>
      <c r="D35" s="117"/>
      <c r="E35" s="137">
        <v>0</v>
      </c>
      <c r="F35" s="140"/>
      <c r="G35" s="139"/>
      <c r="H35" s="150">
        <f t="shared" si="0"/>
        <v>0</v>
      </c>
      <c r="I35" s="140"/>
      <c r="J35" s="50"/>
      <c r="K35" s="59" t="s">
        <v>59</v>
      </c>
      <c r="L35" s="58"/>
      <c r="M35" s="69"/>
      <c r="N35" s="9"/>
    </row>
    <row r="36" spans="1:14" ht="24.75" customHeight="1" thickBot="1">
      <c r="A36" s="148">
        <v>0</v>
      </c>
      <c r="B36" s="32"/>
      <c r="C36" s="136">
        <v>0</v>
      </c>
      <c r="D36" s="117"/>
      <c r="E36" s="137">
        <v>0</v>
      </c>
      <c r="F36" s="140"/>
      <c r="G36" s="139"/>
      <c r="H36" s="150">
        <f t="shared" si="0"/>
        <v>0</v>
      </c>
      <c r="I36" s="140"/>
      <c r="J36" s="50"/>
      <c r="K36" s="60" t="s">
        <v>60</v>
      </c>
      <c r="L36" s="56"/>
      <c r="M36" s="132">
        <f>+M33+M34</f>
        <v>0</v>
      </c>
      <c r="N36" s="38"/>
    </row>
    <row r="37" spans="1:14" ht="24.75" customHeight="1" thickBot="1">
      <c r="A37" s="148">
        <v>0</v>
      </c>
      <c r="B37" s="32"/>
      <c r="C37" s="136">
        <v>0</v>
      </c>
      <c r="D37" s="117"/>
      <c r="E37" s="137">
        <v>0</v>
      </c>
      <c r="F37" s="140"/>
      <c r="G37" s="139"/>
      <c r="H37" s="150">
        <f t="shared" si="0"/>
        <v>0</v>
      </c>
      <c r="I37" s="140"/>
      <c r="J37" s="50"/>
      <c r="K37" s="8"/>
      <c r="L37" s="58"/>
      <c r="M37" s="58"/>
      <c r="N37" s="9"/>
    </row>
    <row r="38" spans="1:14" ht="24.75" customHeight="1" thickBot="1">
      <c r="A38" s="148"/>
      <c r="B38" s="153"/>
      <c r="C38" s="154">
        <v>0</v>
      </c>
      <c r="D38" s="155"/>
      <c r="E38" s="156">
        <v>0</v>
      </c>
      <c r="F38" s="157"/>
      <c r="G38" s="158"/>
      <c r="H38" s="150">
        <f t="shared" si="0"/>
        <v>0</v>
      </c>
      <c r="I38" s="159"/>
      <c r="J38" s="160"/>
      <c r="K38" s="11"/>
      <c r="L38" s="56"/>
      <c r="M38" s="56"/>
      <c r="N38" s="12"/>
    </row>
    <row r="39" spans="1:14" ht="24.75" customHeight="1" thickBot="1">
      <c r="A39" s="65" t="s">
        <v>61</v>
      </c>
      <c r="B39" s="38"/>
      <c r="C39" s="49"/>
      <c r="D39" s="61"/>
      <c r="E39" s="142">
        <f>SUM(E30:E38)</f>
        <v>0</v>
      </c>
      <c r="F39" s="38"/>
      <c r="G39" s="50"/>
      <c r="H39" s="67" t="s">
        <v>62</v>
      </c>
      <c r="I39" s="56"/>
      <c r="J39" s="56"/>
      <c r="K39" s="56"/>
      <c r="L39" s="150"/>
      <c r="M39" s="161">
        <f>SUM(H30:H38)</f>
        <v>0</v>
      </c>
      <c r="N39" s="38"/>
    </row>
    <row r="40" spans="1:14" ht="24.75" customHeight="1" thickBot="1">
      <c r="A40" s="64" t="s">
        <v>63</v>
      </c>
      <c r="B40" s="12"/>
      <c r="C40" s="12"/>
      <c r="D40" s="12"/>
      <c r="E40" s="12"/>
      <c r="F40" s="12"/>
      <c r="G40" s="63" t="s">
        <v>64</v>
      </c>
      <c r="H40" s="12"/>
      <c r="I40" s="12"/>
      <c r="J40" s="12"/>
      <c r="K40" s="12"/>
      <c r="L40" s="12"/>
      <c r="M40" s="161">
        <f>+M36+M39</f>
        <v>0</v>
      </c>
      <c r="N40" s="38"/>
    </row>
    <row r="41" spans="1:14" ht="24.75" customHeight="1" thickBot="1">
      <c r="A41" s="76" t="s">
        <v>65</v>
      </c>
      <c r="B41" s="70"/>
      <c r="C41" s="70"/>
      <c r="D41" s="64" t="s">
        <v>66</v>
      </c>
      <c r="E41" s="12"/>
      <c r="F41" s="12"/>
      <c r="G41" s="12"/>
      <c r="H41" s="12"/>
      <c r="I41" s="12"/>
      <c r="J41" s="12"/>
      <c r="K41" s="12"/>
      <c r="L41" s="12"/>
      <c r="M41" s="133"/>
      <c r="N41" s="38"/>
    </row>
    <row r="42" spans="4:14" ht="24.75" customHeight="1" thickBot="1">
      <c r="D42" s="73" t="s">
        <v>67</v>
      </c>
      <c r="E42" s="12"/>
      <c r="F42" s="12"/>
      <c r="G42" s="12"/>
      <c r="H42" s="12"/>
      <c r="I42" s="12"/>
      <c r="J42" s="12"/>
      <c r="K42" s="12"/>
      <c r="L42" s="12"/>
      <c r="M42" s="111"/>
      <c r="N42" s="38"/>
    </row>
    <row r="43" spans="4:14" ht="9" customHeight="1">
      <c r="D43" s="74"/>
      <c r="E43" s="9"/>
      <c r="F43" s="9"/>
      <c r="G43" s="77" t="s">
        <v>68</v>
      </c>
      <c r="H43" s="9"/>
      <c r="I43" s="9"/>
      <c r="J43" s="9"/>
      <c r="K43" s="9"/>
      <c r="L43" s="9"/>
      <c r="M43" s="71"/>
      <c r="N43" s="45"/>
    </row>
    <row r="44" spans="4:14" ht="10.5" customHeight="1">
      <c r="D44" s="72" t="s">
        <v>69</v>
      </c>
      <c r="E44" s="9"/>
      <c r="F44" s="9"/>
      <c r="G44" s="80" t="s">
        <v>70</v>
      </c>
      <c r="H44" s="78" t="s">
        <v>71</v>
      </c>
      <c r="I44" s="9"/>
      <c r="J44" s="9"/>
      <c r="K44" s="9"/>
      <c r="L44" s="9"/>
      <c r="M44" s="134"/>
      <c r="N44" s="45"/>
    </row>
    <row r="45" spans="4:14" ht="8.25" customHeight="1" thickBot="1">
      <c r="D45" s="75"/>
      <c r="E45" s="12"/>
      <c r="F45" s="12"/>
      <c r="G45" s="81" t="s">
        <v>72</v>
      </c>
      <c r="H45" s="12"/>
      <c r="I45" s="12"/>
      <c r="J45" s="12"/>
      <c r="K45" s="12"/>
      <c r="L45" s="12"/>
      <c r="M45" s="68"/>
      <c r="N45" s="38"/>
    </row>
    <row r="46" spans="4:14" ht="8.25" customHeight="1">
      <c r="D46" s="69"/>
      <c r="E46" s="9"/>
      <c r="F46" s="9"/>
      <c r="I46" s="145" t="s">
        <v>94</v>
      </c>
      <c r="J46" s="9"/>
      <c r="K46" s="9"/>
      <c r="L46" s="9"/>
      <c r="M46" s="71"/>
      <c r="N46" s="45"/>
    </row>
    <row r="47" spans="1:14" ht="24.75" customHeight="1" thickBot="1">
      <c r="A47" s="12"/>
      <c r="B47" s="12"/>
      <c r="C47" s="12"/>
      <c r="D47" s="143" t="s">
        <v>93</v>
      </c>
      <c r="E47" s="12"/>
      <c r="F47" s="12"/>
      <c r="G47" s="12"/>
      <c r="H47" s="144"/>
      <c r="I47" s="12"/>
      <c r="J47" s="12"/>
      <c r="K47" s="12"/>
      <c r="L47" s="12"/>
      <c r="M47" s="132"/>
      <c r="N47" s="38"/>
    </row>
    <row r="48" spans="1:5" ht="11.25" customHeight="1">
      <c r="A48" s="84" t="s">
        <v>74</v>
      </c>
      <c r="C48" s="82" t="s">
        <v>75</v>
      </c>
      <c r="E48" s="83" t="s">
        <v>76</v>
      </c>
    </row>
    <row r="49" spans="3:14" ht="11.25" customHeight="1">
      <c r="C49" s="82" t="s">
        <v>77</v>
      </c>
      <c r="E49" s="85" t="s">
        <v>78</v>
      </c>
      <c r="M49" s="162">
        <f>+M40+M41+M42+M44+M47</f>
        <v>0</v>
      </c>
      <c r="N49" s="45"/>
    </row>
    <row r="50" spans="1:14" ht="9" customHeight="1" thickBot="1">
      <c r="A50" s="12"/>
      <c r="B50" s="12"/>
      <c r="C50" s="79" t="s">
        <v>79</v>
      </c>
      <c r="D50" s="12"/>
      <c r="E50" s="75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5.75" customHeight="1" thickBot="1">
      <c r="A51" s="86" t="s">
        <v>3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</row>
    <row r="52" spans="1:14" ht="12" customHeight="1">
      <c r="A52" s="93" t="s">
        <v>80</v>
      </c>
      <c r="B52" s="70"/>
      <c r="C52" s="70"/>
      <c r="D52" s="70"/>
      <c r="E52" s="93" t="s">
        <v>81</v>
      </c>
      <c r="F52" s="27"/>
      <c r="G52" s="27"/>
      <c r="H52" s="93" t="s">
        <v>82</v>
      </c>
      <c r="I52" s="27"/>
      <c r="J52" s="27"/>
      <c r="K52" s="90" t="s">
        <v>83</v>
      </c>
      <c r="L52" s="9"/>
      <c r="M52" s="9"/>
      <c r="N52" s="89"/>
    </row>
    <row r="53" spans="5:14" ht="16.5" customHeight="1" thickBot="1">
      <c r="E53" s="8"/>
      <c r="H53" s="8"/>
      <c r="K53" s="88" t="s">
        <v>84</v>
      </c>
      <c r="L53" s="12"/>
      <c r="M53" s="12"/>
      <c r="N53" s="12"/>
    </row>
    <row r="54" spans="5:14" ht="10.5" customHeight="1">
      <c r="E54" s="8"/>
      <c r="H54" s="8"/>
      <c r="K54" s="92" t="s">
        <v>85</v>
      </c>
      <c r="L54" s="9"/>
      <c r="M54" s="9"/>
      <c r="N54" s="9"/>
    </row>
    <row r="55" spans="2:14" ht="21" customHeight="1" thickBot="1">
      <c r="B55" s="121" t="s">
        <v>86</v>
      </c>
      <c r="C55" s="121" t="s">
        <v>129</v>
      </c>
      <c r="E55" s="8"/>
      <c r="H55" s="8"/>
      <c r="K55" s="91" t="s">
        <v>87</v>
      </c>
      <c r="L55" s="12"/>
      <c r="M55" s="135">
        <v>36526</v>
      </c>
      <c r="N55" s="12"/>
    </row>
    <row r="56" spans="5:14" ht="12.75">
      <c r="E56" s="8"/>
      <c r="H56" s="8"/>
      <c r="K56" s="92" t="s">
        <v>88</v>
      </c>
      <c r="L56" s="9"/>
      <c r="M56" s="9"/>
      <c r="N56" s="9"/>
    </row>
    <row r="57" spans="1:14" ht="59.25" customHeight="1" thickBot="1">
      <c r="A57" s="12"/>
      <c r="B57" s="12"/>
      <c r="C57" s="12"/>
      <c r="D57" s="12"/>
      <c r="E57" s="11"/>
      <c r="F57" s="12"/>
      <c r="G57" s="12"/>
      <c r="H57" s="11"/>
      <c r="I57" s="12"/>
      <c r="J57" s="12"/>
      <c r="K57" s="11"/>
      <c r="L57" s="12"/>
      <c r="M57" s="12"/>
      <c r="N57" s="12"/>
    </row>
    <row r="58" spans="1:14" ht="12.75">
      <c r="A58" s="94" t="s">
        <v>131</v>
      </c>
      <c r="D58" s="95" t="s">
        <v>90</v>
      </c>
      <c r="N58" s="96" t="s">
        <v>91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3"/>
  <sheetViews>
    <sheetView workbookViewId="0" topLeftCell="A23">
      <selection activeCell="F36" sqref="F36"/>
    </sheetView>
  </sheetViews>
  <sheetFormatPr defaultColWidth="9.140625" defaultRowHeight="12.75"/>
  <cols>
    <col min="13" max="13" width="11.421875" style="0" customWidth="1"/>
  </cols>
  <sheetData>
    <row r="2" ht="12.75">
      <c r="J2" s="4" t="s">
        <v>0</v>
      </c>
    </row>
    <row r="3" spans="1:14" ht="28.5" thickBot="1">
      <c r="A3" s="3" t="s">
        <v>1</v>
      </c>
      <c r="I3" s="24"/>
      <c r="J3" s="114" t="s">
        <v>2</v>
      </c>
      <c r="L3" s="26" t="s">
        <v>3</v>
      </c>
      <c r="M3" s="27"/>
      <c r="N3" s="27"/>
    </row>
    <row r="4" spans="1:11" ht="12.75">
      <c r="A4" s="3" t="s">
        <v>4</v>
      </c>
      <c r="I4" s="14" t="s">
        <v>5</v>
      </c>
      <c r="J4" s="15"/>
      <c r="K4" s="16"/>
    </row>
    <row r="5" spans="1:11" ht="12.75">
      <c r="A5" s="1" t="s">
        <v>6</v>
      </c>
      <c r="I5" s="17" t="s">
        <v>7</v>
      </c>
      <c r="J5" s="9"/>
      <c r="K5" s="18" t="s">
        <v>8</v>
      </c>
    </row>
    <row r="6" spans="9:11" ht="12.75">
      <c r="I6" s="19" t="s">
        <v>9</v>
      </c>
      <c r="J6" s="9"/>
      <c r="K6" s="22">
        <v>0</v>
      </c>
    </row>
    <row r="7" spans="1:11" ht="15.75">
      <c r="A7" s="115" t="s">
        <v>10</v>
      </c>
      <c r="I7" s="19" t="s">
        <v>11</v>
      </c>
      <c r="J7" s="9"/>
      <c r="K7" s="22">
        <v>1</v>
      </c>
    </row>
    <row r="8" spans="1:11" ht="12.75">
      <c r="A8" s="2" t="s">
        <v>12</v>
      </c>
      <c r="I8" s="20" t="s">
        <v>13</v>
      </c>
      <c r="J8" s="9"/>
      <c r="K8" s="22">
        <v>2</v>
      </c>
    </row>
    <row r="9" spans="9:11" ht="12.75">
      <c r="I9" s="19" t="s">
        <v>14</v>
      </c>
      <c r="J9" s="9"/>
      <c r="K9" s="22">
        <v>3</v>
      </c>
    </row>
    <row r="10" spans="2:11" ht="12.75">
      <c r="B10" s="1" t="s">
        <v>15</v>
      </c>
      <c r="I10" s="19" t="s">
        <v>16</v>
      </c>
      <c r="J10" s="9"/>
      <c r="K10" s="22">
        <v>4</v>
      </c>
    </row>
    <row r="11" spans="2:11" ht="12.75">
      <c r="B11" s="1" t="s">
        <v>17</v>
      </c>
      <c r="I11" s="19" t="s">
        <v>18</v>
      </c>
      <c r="J11" s="9"/>
      <c r="K11" s="22">
        <v>5</v>
      </c>
    </row>
    <row r="12" spans="2:11" ht="12.75">
      <c r="B12" s="1" t="s">
        <v>19</v>
      </c>
      <c r="I12" s="19" t="s">
        <v>20</v>
      </c>
      <c r="J12" s="9"/>
      <c r="K12" s="22">
        <v>6</v>
      </c>
    </row>
    <row r="13" spans="9:11" ht="13.5" thickBot="1">
      <c r="I13" s="21" t="s">
        <v>21</v>
      </c>
      <c r="J13" s="12"/>
      <c r="K13" s="23">
        <v>7</v>
      </c>
    </row>
    <row r="14" spans="1:14" ht="13.5" thickBot="1">
      <c r="A14" s="25" t="s">
        <v>22</v>
      </c>
      <c r="B14" s="7"/>
      <c r="C14" s="25" t="s">
        <v>23</v>
      </c>
      <c r="D14" s="6"/>
      <c r="E14" s="101"/>
      <c r="F14" s="6"/>
      <c r="G14" s="6"/>
      <c r="H14" s="6"/>
      <c r="I14" s="7"/>
      <c r="J14" s="25" t="s">
        <v>24</v>
      </c>
      <c r="K14" s="7"/>
      <c r="L14" s="28" t="s">
        <v>25</v>
      </c>
      <c r="M14" s="29"/>
      <c r="N14" s="29"/>
    </row>
    <row r="15" spans="1:14" ht="13.5" thickBot="1">
      <c r="A15" s="100" t="s">
        <v>96</v>
      </c>
      <c r="B15" s="97"/>
      <c r="C15" s="12"/>
      <c r="D15" s="12"/>
      <c r="E15" s="102"/>
      <c r="F15" s="12"/>
      <c r="G15" s="12"/>
      <c r="H15" s="12"/>
      <c r="I15" s="13"/>
      <c r="J15" s="12"/>
      <c r="K15" s="13"/>
      <c r="L15" s="30" t="s">
        <v>26</v>
      </c>
      <c r="M15" s="30" t="s">
        <v>27</v>
      </c>
      <c r="N15" s="31" t="s">
        <v>28</v>
      </c>
    </row>
    <row r="16" spans="1:14" ht="13.5" thickBot="1">
      <c r="A16" s="33" t="s">
        <v>29</v>
      </c>
      <c r="B16" s="29"/>
      <c r="C16" s="29"/>
      <c r="D16" s="29"/>
      <c r="E16" s="29"/>
      <c r="F16" s="29"/>
      <c r="G16" s="29"/>
      <c r="H16" s="32"/>
      <c r="I16" s="5"/>
      <c r="J16" s="6"/>
      <c r="K16" s="7"/>
      <c r="L16" s="116" t="s">
        <v>97</v>
      </c>
      <c r="M16" s="103" t="s">
        <v>95</v>
      </c>
      <c r="N16" s="116" t="s">
        <v>30</v>
      </c>
    </row>
    <row r="17" spans="1:14" ht="13.5" thickBot="1">
      <c r="A17" s="34" t="s">
        <v>31</v>
      </c>
      <c r="I17" s="8"/>
      <c r="J17" s="36" t="s">
        <v>32</v>
      </c>
      <c r="K17" s="10"/>
      <c r="L17" s="37" t="s">
        <v>33</v>
      </c>
      <c r="M17" s="38"/>
      <c r="N17" s="38"/>
    </row>
    <row r="18" spans="1:14" ht="13.5" thickBot="1">
      <c r="A18" s="34" t="s">
        <v>34</v>
      </c>
      <c r="I18" s="8"/>
      <c r="J18" s="36" t="s">
        <v>35</v>
      </c>
      <c r="K18" s="10"/>
      <c r="L18" s="30" t="s">
        <v>26</v>
      </c>
      <c r="M18" s="30" t="s">
        <v>36</v>
      </c>
      <c r="N18" s="31" t="s">
        <v>27</v>
      </c>
    </row>
    <row r="19" spans="1:14" ht="13.5" thickBot="1">
      <c r="A19" s="35" t="s">
        <v>37</v>
      </c>
      <c r="B19" s="12"/>
      <c r="C19" s="12"/>
      <c r="D19" s="12"/>
      <c r="E19" s="12"/>
      <c r="F19" s="12"/>
      <c r="G19" s="12"/>
      <c r="H19" s="12"/>
      <c r="I19" s="11"/>
      <c r="J19" s="12"/>
      <c r="K19" s="13"/>
      <c r="L19" s="116" t="s">
        <v>97</v>
      </c>
      <c r="M19" s="116" t="s">
        <v>92</v>
      </c>
      <c r="N19" s="103" t="s">
        <v>95</v>
      </c>
    </row>
    <row r="20" spans="1:14" ht="13.5" thickBot="1">
      <c r="A20" s="1" t="s">
        <v>38</v>
      </c>
      <c r="E20" s="10"/>
      <c r="F20" s="1" t="s">
        <v>39</v>
      </c>
      <c r="I20" s="5"/>
      <c r="J20" s="39" t="s">
        <v>40</v>
      </c>
      <c r="K20" s="7"/>
      <c r="L20" s="37" t="s">
        <v>41</v>
      </c>
      <c r="M20" s="38"/>
      <c r="N20" s="38"/>
    </row>
    <row r="21" spans="1:14" ht="13.5" thickBot="1">
      <c r="A21" s="12"/>
      <c r="B21" s="12"/>
      <c r="C21" s="12"/>
      <c r="D21" s="12"/>
      <c r="E21" s="13"/>
      <c r="F21" s="12"/>
      <c r="G21" s="104"/>
      <c r="H21" s="12"/>
      <c r="I21" s="8"/>
      <c r="J21" s="40" t="s">
        <v>35</v>
      </c>
      <c r="K21" s="10"/>
      <c r="L21" s="30" t="s">
        <v>26</v>
      </c>
      <c r="M21" s="30" t="s">
        <v>27</v>
      </c>
      <c r="N21" s="31" t="s">
        <v>28</v>
      </c>
    </row>
    <row r="22" spans="1:14" ht="13.5" thickBot="1">
      <c r="A22" s="1" t="s">
        <v>42</v>
      </c>
      <c r="E22" s="10"/>
      <c r="F22" s="43" t="s">
        <v>43</v>
      </c>
      <c r="I22" s="8"/>
      <c r="J22" s="40" t="s">
        <v>44</v>
      </c>
      <c r="K22" s="10"/>
      <c r="L22" s="116" t="s">
        <v>97</v>
      </c>
      <c r="M22" s="116" t="s">
        <v>98</v>
      </c>
      <c r="N22" s="103" t="s">
        <v>95</v>
      </c>
    </row>
    <row r="23" spans="1:14" ht="13.5" thickBot="1">
      <c r="A23" s="62"/>
      <c r="B23" s="12"/>
      <c r="C23" s="12" t="s">
        <v>103</v>
      </c>
      <c r="D23" s="12"/>
      <c r="E23" s="13"/>
      <c r="F23" s="12" t="s">
        <v>100</v>
      </c>
      <c r="G23" s="62"/>
      <c r="H23" s="12"/>
      <c r="I23" s="42" t="s">
        <v>45</v>
      </c>
      <c r="J23" s="41" t="s">
        <v>46</v>
      </c>
      <c r="K23" s="13"/>
      <c r="L23" s="12"/>
      <c r="M23" s="12"/>
      <c r="N23" s="12"/>
    </row>
    <row r="24" spans="1:14" ht="13.5" thickBot="1">
      <c r="A24" s="47" t="s">
        <v>47</v>
      </c>
      <c r="B24" s="38"/>
      <c r="C24" s="38"/>
      <c r="D24" s="38"/>
      <c r="E24" s="38"/>
      <c r="F24" s="38"/>
      <c r="G24" s="38"/>
      <c r="H24" s="12"/>
      <c r="I24" s="12"/>
      <c r="J24" s="12"/>
      <c r="K24" s="44" t="s">
        <v>48</v>
      </c>
      <c r="L24" s="45"/>
      <c r="M24" s="45"/>
      <c r="N24" s="45"/>
    </row>
    <row r="25" spans="1:14" ht="13.5" thickBot="1">
      <c r="A25" s="49" t="s">
        <v>49</v>
      </c>
      <c r="B25" s="32"/>
      <c r="C25" s="49" t="s">
        <v>50</v>
      </c>
      <c r="D25" s="50"/>
      <c r="E25" s="48" t="s">
        <v>51</v>
      </c>
      <c r="F25" s="12"/>
      <c r="G25" s="13"/>
      <c r="H25" s="37" t="s">
        <v>52</v>
      </c>
      <c r="I25" s="38"/>
      <c r="J25" s="38"/>
      <c r="K25" s="46" t="s">
        <v>53</v>
      </c>
      <c r="L25" s="38"/>
      <c r="M25" s="38"/>
      <c r="N25" s="38"/>
    </row>
    <row r="26" spans="1:14" ht="24.75" customHeight="1" thickBot="1">
      <c r="A26" s="51" t="s">
        <v>101</v>
      </c>
      <c r="B26" s="32"/>
      <c r="C26" s="52">
        <v>0.08541</v>
      </c>
      <c r="D26" s="50"/>
      <c r="E26" s="98">
        <v>4649976.76</v>
      </c>
      <c r="F26" s="53"/>
      <c r="G26" s="50"/>
      <c r="H26" s="118">
        <f>+C26*E26</f>
        <v>397154.5150716</v>
      </c>
      <c r="I26" s="38"/>
      <c r="J26" s="38"/>
      <c r="K26" s="55" t="s">
        <v>54</v>
      </c>
      <c r="L26" s="99"/>
      <c r="M26" s="105">
        <v>3994.39</v>
      </c>
      <c r="N26" s="38"/>
    </row>
    <row r="27" spans="1:14" ht="24.75" customHeight="1" thickBot="1">
      <c r="A27" s="51" t="s">
        <v>102</v>
      </c>
      <c r="B27" s="32"/>
      <c r="C27" s="52">
        <v>0.06437</v>
      </c>
      <c r="D27" s="50"/>
      <c r="E27" s="98">
        <v>2481630.42</v>
      </c>
      <c r="F27" s="54"/>
      <c r="G27" s="50"/>
      <c r="H27" s="118">
        <f>+C27*E27</f>
        <v>159742.5501354</v>
      </c>
      <c r="I27" s="38"/>
      <c r="J27" s="38"/>
      <c r="K27" s="57" t="s">
        <v>55</v>
      </c>
      <c r="L27" s="99"/>
      <c r="M27" s="105">
        <v>207184.81</v>
      </c>
      <c r="N27" s="38"/>
    </row>
    <row r="28" spans="1:14" ht="24.75" customHeight="1" thickBot="1">
      <c r="A28" s="146">
        <v>10102</v>
      </c>
      <c r="B28" s="32"/>
      <c r="C28" s="52">
        <v>0.06437</v>
      </c>
      <c r="D28" s="117"/>
      <c r="E28" s="98">
        <v>639493.92</v>
      </c>
      <c r="F28" s="38"/>
      <c r="G28" s="50"/>
      <c r="H28" s="118">
        <f aca="true" t="shared" si="0" ref="H28:H34">+C28*E28</f>
        <v>41164.2236304</v>
      </c>
      <c r="I28" s="38"/>
      <c r="J28" s="38"/>
      <c r="K28" s="57" t="s">
        <v>56</v>
      </c>
      <c r="L28" s="99"/>
      <c r="M28" s="105">
        <v>0</v>
      </c>
      <c r="N28" s="38"/>
    </row>
    <row r="29" spans="1:14" ht="24.75" customHeight="1" thickBot="1">
      <c r="A29" s="146">
        <v>10001</v>
      </c>
      <c r="B29" s="32"/>
      <c r="C29" s="52">
        <v>0.08541</v>
      </c>
      <c r="D29" s="117"/>
      <c r="E29" s="98">
        <v>61142</v>
      </c>
      <c r="F29" s="38"/>
      <c r="G29" s="50"/>
      <c r="H29" s="118">
        <f t="shared" si="0"/>
        <v>5222.13822</v>
      </c>
      <c r="I29" s="38"/>
      <c r="J29" s="38"/>
      <c r="K29" s="57" t="s">
        <v>57</v>
      </c>
      <c r="L29" s="99"/>
      <c r="M29" s="110">
        <f>+M26+M27+M28</f>
        <v>211179.2</v>
      </c>
      <c r="N29" s="38"/>
    </row>
    <row r="30" spans="1:14" ht="24.75" customHeight="1" thickBot="1">
      <c r="A30" s="146">
        <v>10101</v>
      </c>
      <c r="B30" s="32"/>
      <c r="C30" s="52">
        <v>0.06437</v>
      </c>
      <c r="D30" s="117"/>
      <c r="E30" s="98">
        <v>10574</v>
      </c>
      <c r="F30" s="38"/>
      <c r="G30" s="50"/>
      <c r="H30" s="118">
        <f t="shared" si="0"/>
        <v>680.64838</v>
      </c>
      <c r="I30" s="38"/>
      <c r="J30" s="38"/>
      <c r="K30" s="57" t="s">
        <v>58</v>
      </c>
      <c r="L30" s="99"/>
      <c r="M30" s="105">
        <v>38</v>
      </c>
      <c r="N30" s="38"/>
    </row>
    <row r="31" spans="1:14" ht="24.75" customHeight="1" thickBot="1">
      <c r="A31" s="49"/>
      <c r="B31" s="32"/>
      <c r="C31" s="52">
        <v>0</v>
      </c>
      <c r="D31" s="117"/>
      <c r="E31" s="98">
        <v>0</v>
      </c>
      <c r="F31" s="38"/>
      <c r="G31" s="50"/>
      <c r="H31" s="118">
        <f t="shared" si="0"/>
        <v>0</v>
      </c>
      <c r="I31" s="38"/>
      <c r="J31" s="38"/>
      <c r="K31" s="59" t="s">
        <v>59</v>
      </c>
      <c r="L31" s="58"/>
      <c r="M31" s="69"/>
      <c r="N31" s="9"/>
    </row>
    <row r="32" spans="1:14" ht="24.75" customHeight="1" thickBot="1">
      <c r="A32" s="49"/>
      <c r="B32" s="32"/>
      <c r="C32" s="52">
        <v>0</v>
      </c>
      <c r="D32" s="117"/>
      <c r="E32" s="98">
        <v>0</v>
      </c>
      <c r="F32" s="38"/>
      <c r="G32" s="50"/>
      <c r="H32" s="118">
        <f t="shared" si="0"/>
        <v>0</v>
      </c>
      <c r="I32" s="38"/>
      <c r="J32" s="38"/>
      <c r="K32" s="60" t="s">
        <v>60</v>
      </c>
      <c r="L32" s="56"/>
      <c r="M32" s="109">
        <f>+M29+M30</f>
        <v>211217.2</v>
      </c>
      <c r="N32" s="38"/>
    </row>
    <row r="33" spans="1:14" ht="24.75" customHeight="1" thickBot="1">
      <c r="A33" s="49"/>
      <c r="B33" s="32"/>
      <c r="C33" s="52">
        <v>0</v>
      </c>
      <c r="D33" s="117"/>
      <c r="E33" s="98">
        <v>0</v>
      </c>
      <c r="F33" s="38"/>
      <c r="G33" s="50"/>
      <c r="H33" s="118">
        <f t="shared" si="0"/>
        <v>0</v>
      </c>
      <c r="I33" s="38"/>
      <c r="J33" s="38"/>
      <c r="K33" s="8"/>
      <c r="L33" s="58"/>
      <c r="M33" s="58"/>
      <c r="N33" s="9"/>
    </row>
    <row r="34" spans="1:14" ht="24.75" customHeight="1" thickBot="1">
      <c r="A34" s="49"/>
      <c r="B34" s="32"/>
      <c r="C34" s="52">
        <v>0</v>
      </c>
      <c r="D34" s="117"/>
      <c r="E34" s="98">
        <v>0</v>
      </c>
      <c r="F34" s="38"/>
      <c r="G34" s="50"/>
      <c r="H34" s="118">
        <f t="shared" si="0"/>
        <v>0</v>
      </c>
      <c r="I34" s="38"/>
      <c r="J34" s="38"/>
      <c r="K34" s="11"/>
      <c r="L34" s="56"/>
      <c r="M34" s="56"/>
      <c r="N34" s="12"/>
    </row>
    <row r="35" spans="1:14" ht="24.75" customHeight="1" thickBot="1">
      <c r="A35" s="65" t="s">
        <v>61</v>
      </c>
      <c r="B35" s="29"/>
      <c r="C35" s="49"/>
      <c r="D35" s="61"/>
      <c r="E35" s="66">
        <f>SUM(E26:E34)</f>
        <v>7842817.1</v>
      </c>
      <c r="F35" s="38"/>
      <c r="G35" s="50"/>
      <c r="H35" s="67" t="s">
        <v>62</v>
      </c>
      <c r="I35" s="56"/>
      <c r="J35" s="56"/>
      <c r="K35" s="56"/>
      <c r="L35" s="56"/>
      <c r="M35" s="108">
        <f>SUM(H26:H34)</f>
        <v>603964.0754374</v>
      </c>
      <c r="N35" s="38"/>
    </row>
    <row r="36" spans="1:14" ht="24.75" customHeight="1" thickBot="1">
      <c r="A36" s="64" t="s">
        <v>63</v>
      </c>
      <c r="B36" s="12"/>
      <c r="C36" s="12"/>
      <c r="D36" s="12"/>
      <c r="E36" s="12"/>
      <c r="F36" s="12"/>
      <c r="G36" s="63" t="s">
        <v>64</v>
      </c>
      <c r="H36" s="12"/>
      <c r="I36" s="12"/>
      <c r="J36" s="12"/>
      <c r="K36" s="12"/>
      <c r="L36" s="12"/>
      <c r="M36" s="107">
        <f>+M32+M35</f>
        <v>815181.2754374</v>
      </c>
      <c r="N36" s="38"/>
    </row>
    <row r="37" spans="1:14" ht="24.75" customHeight="1" thickBot="1">
      <c r="A37" s="76" t="s">
        <v>65</v>
      </c>
      <c r="B37" s="70"/>
      <c r="C37" s="70"/>
      <c r="D37" s="64" t="s">
        <v>66</v>
      </c>
      <c r="E37" s="12"/>
      <c r="F37" s="12"/>
      <c r="G37" s="12"/>
      <c r="H37" s="12"/>
      <c r="I37" s="12"/>
      <c r="J37" s="12"/>
      <c r="K37" s="12"/>
      <c r="L37" s="12"/>
      <c r="M37" s="111">
        <f>-H26-153.32-3222.92-5.6-105.28-5.3-92.7-72.11-5.6-48.86-5.6-83.9-5.6-144.02-52.86-68.09-107.5-106.44-133.29-62.39-5.6-63.86-35-179.61-75.91-3.86-93.43-84.04-72.02-176.2-75.87-5.6-85.25-35-73.94-5.6-51.4-5.6-51.48</f>
        <v>-402815.16507159977</v>
      </c>
      <c r="N37" s="38"/>
    </row>
    <row r="38" spans="4:14" ht="24.75" customHeight="1" thickBot="1">
      <c r="D38" s="73" t="s">
        <v>67</v>
      </c>
      <c r="E38" s="12"/>
      <c r="F38" s="12"/>
      <c r="G38" s="12"/>
      <c r="H38" s="12"/>
      <c r="I38" s="12"/>
      <c r="J38" s="12"/>
      <c r="K38" s="12"/>
      <c r="L38" s="12"/>
      <c r="M38" s="111"/>
      <c r="N38" s="38"/>
    </row>
    <row r="39" spans="4:14" ht="9" customHeight="1">
      <c r="D39" s="74"/>
      <c r="E39" s="9"/>
      <c r="F39" s="9"/>
      <c r="G39" s="77" t="s">
        <v>68</v>
      </c>
      <c r="H39" s="9"/>
      <c r="I39" s="9"/>
      <c r="J39" s="9"/>
      <c r="K39" s="9"/>
      <c r="L39" s="9"/>
      <c r="M39" s="71"/>
      <c r="N39" s="45"/>
    </row>
    <row r="40" spans="4:14" ht="10.5" customHeight="1">
      <c r="D40" s="72" t="s">
        <v>69</v>
      </c>
      <c r="E40" s="9"/>
      <c r="F40" s="9"/>
      <c r="G40" s="80" t="s">
        <v>70</v>
      </c>
      <c r="H40" s="78" t="s">
        <v>71</v>
      </c>
      <c r="I40" s="9"/>
      <c r="J40" s="9"/>
      <c r="K40" s="9"/>
      <c r="L40" s="9"/>
      <c r="M40" s="112">
        <v>0</v>
      </c>
      <c r="N40" s="45"/>
    </row>
    <row r="41" spans="4:14" ht="8.25" customHeight="1" thickBot="1">
      <c r="D41" s="75"/>
      <c r="E41" s="12"/>
      <c r="F41" s="12"/>
      <c r="G41" s="81" t="s">
        <v>72</v>
      </c>
      <c r="H41" s="12"/>
      <c r="I41" s="12"/>
      <c r="J41" s="12"/>
      <c r="K41" s="12"/>
      <c r="L41" s="12"/>
      <c r="M41" s="68"/>
      <c r="N41" s="38"/>
    </row>
    <row r="42" spans="1:14" ht="24.75" customHeight="1" thickBot="1">
      <c r="A42" s="12"/>
      <c r="B42" s="12"/>
      <c r="C42" s="12"/>
      <c r="D42" s="73" t="s">
        <v>73</v>
      </c>
      <c r="E42" s="12"/>
      <c r="F42" s="12"/>
      <c r="G42" s="12"/>
      <c r="H42" s="12"/>
      <c r="I42" s="12"/>
      <c r="J42" s="12"/>
      <c r="K42" s="12"/>
      <c r="L42" s="12"/>
      <c r="M42" s="106">
        <v>0</v>
      </c>
      <c r="N42" s="38"/>
    </row>
    <row r="43" spans="1:5" ht="11.25" customHeight="1">
      <c r="A43" s="84" t="s">
        <v>74</v>
      </c>
      <c r="C43" s="82" t="s">
        <v>75</v>
      </c>
      <c r="E43" s="83" t="s">
        <v>76</v>
      </c>
    </row>
    <row r="44" spans="3:14" ht="11.25" customHeight="1">
      <c r="C44" s="82" t="s">
        <v>77</v>
      </c>
      <c r="E44" s="85" t="s">
        <v>78</v>
      </c>
      <c r="M44" s="113">
        <f>+M36+M37+M38+M40+M42</f>
        <v>412366.1103658002</v>
      </c>
      <c r="N44" s="45"/>
    </row>
    <row r="45" spans="1:14" ht="9" customHeight="1" thickBot="1">
      <c r="A45" s="12"/>
      <c r="B45" s="12"/>
      <c r="C45" s="79" t="s">
        <v>79</v>
      </c>
      <c r="D45" s="12"/>
      <c r="E45" s="75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5.75" customHeight="1" thickBot="1">
      <c r="A46" s="86" t="s">
        <v>3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</row>
    <row r="47" spans="1:14" ht="12" customHeight="1">
      <c r="A47" s="93" t="s">
        <v>80</v>
      </c>
      <c r="B47" s="70"/>
      <c r="C47" s="70"/>
      <c r="D47" s="70"/>
      <c r="E47" s="93" t="s">
        <v>81</v>
      </c>
      <c r="F47" s="27"/>
      <c r="G47" s="27"/>
      <c r="H47" s="93" t="s">
        <v>82</v>
      </c>
      <c r="I47" s="27"/>
      <c r="J47" s="27"/>
      <c r="K47" s="90" t="s">
        <v>83</v>
      </c>
      <c r="L47" s="9"/>
      <c r="M47" s="9"/>
      <c r="N47" s="89"/>
    </row>
    <row r="48" spans="5:14" ht="16.5" customHeight="1" thickBot="1">
      <c r="E48" s="8"/>
      <c r="H48" s="8"/>
      <c r="K48" s="88" t="s">
        <v>84</v>
      </c>
      <c r="L48" s="12"/>
      <c r="M48" s="12"/>
      <c r="N48" s="12"/>
    </row>
    <row r="49" spans="2:14" ht="12.75">
      <c r="B49" t="s">
        <v>104</v>
      </c>
      <c r="E49" s="8"/>
      <c r="H49" s="8"/>
      <c r="K49" s="92" t="s">
        <v>85</v>
      </c>
      <c r="L49" s="9"/>
      <c r="M49" s="9"/>
      <c r="N49" s="9"/>
    </row>
    <row r="50" spans="5:14" ht="15.75" customHeight="1" thickBot="1">
      <c r="E50" s="8"/>
      <c r="H50" s="8"/>
      <c r="K50" s="91" t="s">
        <v>87</v>
      </c>
      <c r="L50" s="12"/>
      <c r="M50" s="147">
        <v>36039</v>
      </c>
      <c r="N50" s="12"/>
    </row>
    <row r="51" spans="5:14" ht="12.75">
      <c r="E51" s="8"/>
      <c r="H51" s="8"/>
      <c r="K51" s="92" t="s">
        <v>88</v>
      </c>
      <c r="L51" s="9"/>
      <c r="M51" s="9"/>
      <c r="N51" s="9"/>
    </row>
    <row r="52" spans="1:14" ht="59.25" customHeight="1" thickBot="1">
      <c r="A52" s="12"/>
      <c r="B52" s="12"/>
      <c r="C52" s="12"/>
      <c r="D52" s="12"/>
      <c r="E52" s="11"/>
      <c r="F52" s="12"/>
      <c r="G52" s="12"/>
      <c r="H52" s="11"/>
      <c r="I52" s="12"/>
      <c r="J52" s="12"/>
      <c r="K52" s="11"/>
      <c r="L52" s="12"/>
      <c r="M52" s="12"/>
      <c r="N52" s="12"/>
    </row>
    <row r="53" spans="1:14" ht="12.75">
      <c r="A53" s="94" t="s">
        <v>89</v>
      </c>
      <c r="D53" s="95" t="s">
        <v>90</v>
      </c>
      <c r="N53" s="96" t="s">
        <v>91</v>
      </c>
    </row>
  </sheetData>
  <printOptions horizontalCentered="1" verticalCentered="1"/>
  <pageMargins left="0.25" right="0.25" top="0" bottom="0" header="0" footer="0"/>
  <pageSetup fitToHeight="1" fitToWidth="1" horizontalDpi="300" verticalDpi="3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O58"/>
  <sheetViews>
    <sheetView zoomScale="75" zoomScaleNormal="75" workbookViewId="0" topLeftCell="C23">
      <selection activeCell="O39" sqref="O39:P39"/>
    </sheetView>
  </sheetViews>
  <sheetFormatPr defaultColWidth="9.140625" defaultRowHeight="12.75"/>
  <cols>
    <col min="3" max="3" width="9.28125" style="0" bestFit="1" customWidth="1"/>
    <col min="5" max="5" width="15.140625" style="0" customWidth="1"/>
    <col min="7" max="7" width="10.421875" style="0" customWidth="1"/>
    <col min="13" max="13" width="15.28125" style="0" customWidth="1"/>
  </cols>
  <sheetData>
    <row r="6" ht="12.75">
      <c r="J6" s="4"/>
    </row>
    <row r="7" spans="1:14" ht="30" thickBot="1">
      <c r="A7" s="3" t="s">
        <v>1</v>
      </c>
      <c r="I7" s="24"/>
      <c r="J7" s="114"/>
      <c r="L7" s="166" t="s">
        <v>3</v>
      </c>
      <c r="M7" s="27"/>
      <c r="N7" s="27"/>
    </row>
    <row r="8" spans="1:11" ht="12.75">
      <c r="A8" s="3" t="s">
        <v>4</v>
      </c>
      <c r="I8" s="14" t="s">
        <v>5</v>
      </c>
      <c r="J8" s="15"/>
      <c r="K8" s="16"/>
    </row>
    <row r="9" spans="1:11" ht="12.75">
      <c r="A9" s="1" t="s">
        <v>6</v>
      </c>
      <c r="I9" s="17" t="s">
        <v>7</v>
      </c>
      <c r="J9" s="9"/>
      <c r="K9" s="18" t="s">
        <v>8</v>
      </c>
    </row>
    <row r="10" spans="9:11" ht="12.75">
      <c r="I10" s="19" t="s">
        <v>9</v>
      </c>
      <c r="J10" s="9"/>
      <c r="K10" s="22">
        <v>0</v>
      </c>
    </row>
    <row r="11" spans="1:11" ht="15.75">
      <c r="A11" s="115" t="s">
        <v>10</v>
      </c>
      <c r="I11" s="19" t="s">
        <v>11</v>
      </c>
      <c r="J11" s="9"/>
      <c r="K11" s="22">
        <v>1</v>
      </c>
    </row>
    <row r="12" spans="1:12" ht="12.75">
      <c r="A12" s="2" t="s">
        <v>12</v>
      </c>
      <c r="I12" s="20" t="s">
        <v>13</v>
      </c>
      <c r="J12" s="9"/>
      <c r="K12" s="22">
        <v>2</v>
      </c>
      <c r="L12" s="119"/>
    </row>
    <row r="13" spans="9:11" ht="12.75">
      <c r="I13" s="19" t="s">
        <v>14</v>
      </c>
      <c r="J13" s="9"/>
      <c r="K13" s="22">
        <v>3</v>
      </c>
    </row>
    <row r="14" spans="2:11" ht="12.75">
      <c r="B14" s="1" t="s">
        <v>15</v>
      </c>
      <c r="I14" s="19" t="s">
        <v>16</v>
      </c>
      <c r="J14" s="9"/>
      <c r="K14" s="22">
        <v>4</v>
      </c>
    </row>
    <row r="15" spans="2:13" ht="12.75">
      <c r="B15" s="1" t="s">
        <v>17</v>
      </c>
      <c r="I15" s="19" t="s">
        <v>18</v>
      </c>
      <c r="J15" s="9"/>
      <c r="K15" s="22">
        <v>5</v>
      </c>
      <c r="M15" s="120"/>
    </row>
    <row r="16" spans="2:11" ht="12.75">
      <c r="B16" s="1" t="s">
        <v>19</v>
      </c>
      <c r="I16" s="19" t="s">
        <v>20</v>
      </c>
      <c r="J16" s="9"/>
      <c r="K16" s="22">
        <v>6</v>
      </c>
    </row>
    <row r="17" spans="9:11" ht="13.5" thickBot="1">
      <c r="I17" s="21" t="s">
        <v>21</v>
      </c>
      <c r="J17" s="12"/>
      <c r="K17" s="23">
        <v>7</v>
      </c>
    </row>
    <row r="18" spans="1:14" ht="13.5" thickBot="1">
      <c r="A18" s="25" t="s">
        <v>22</v>
      </c>
      <c r="B18" s="7"/>
      <c r="C18" s="25" t="s">
        <v>23</v>
      </c>
      <c r="D18" s="6"/>
      <c r="E18" s="101"/>
      <c r="F18" s="6"/>
      <c r="G18" s="6"/>
      <c r="H18" s="6"/>
      <c r="I18" s="7"/>
      <c r="J18" s="25" t="s">
        <v>24</v>
      </c>
      <c r="K18" s="7"/>
      <c r="L18" s="28" t="s">
        <v>25</v>
      </c>
      <c r="M18" s="29"/>
      <c r="N18" s="29"/>
    </row>
    <row r="19" spans="1:14" ht="16.5" thickBot="1">
      <c r="A19" s="125" t="s">
        <v>134</v>
      </c>
      <c r="B19" s="97"/>
      <c r="C19" s="12"/>
      <c r="D19" s="12"/>
      <c r="E19" s="102"/>
      <c r="F19" s="12"/>
      <c r="G19" s="12"/>
      <c r="H19" s="12"/>
      <c r="I19" s="13"/>
      <c r="J19" s="12"/>
      <c r="K19" s="13"/>
      <c r="L19" s="30" t="s">
        <v>26</v>
      </c>
      <c r="M19" s="30" t="s">
        <v>27</v>
      </c>
      <c r="N19" s="31" t="s">
        <v>28</v>
      </c>
    </row>
    <row r="20" spans="1:15" ht="16.5" thickBot="1">
      <c r="A20" s="33" t="s">
        <v>29</v>
      </c>
      <c r="B20" s="29"/>
      <c r="C20" s="29"/>
      <c r="D20" s="29"/>
      <c r="E20" s="29"/>
      <c r="F20" s="29"/>
      <c r="G20" s="29"/>
      <c r="H20" s="32"/>
      <c r="I20" s="5"/>
      <c r="J20" s="6"/>
      <c r="K20" s="7"/>
      <c r="L20" s="126" t="s">
        <v>92</v>
      </c>
      <c r="M20" s="127" t="s">
        <v>109</v>
      </c>
      <c r="N20" s="163" t="s">
        <v>30</v>
      </c>
      <c r="O20" s="9"/>
    </row>
    <row r="21" spans="1:14" ht="13.5" thickBot="1">
      <c r="A21" s="34" t="s">
        <v>31</v>
      </c>
      <c r="I21" s="8"/>
      <c r="J21" s="36" t="s">
        <v>32</v>
      </c>
      <c r="K21" s="10"/>
      <c r="L21" s="37" t="s">
        <v>33</v>
      </c>
      <c r="M21" s="38"/>
      <c r="N21" s="38"/>
    </row>
    <row r="22" spans="1:14" ht="13.5" thickBot="1">
      <c r="A22" s="34" t="s">
        <v>34</v>
      </c>
      <c r="I22" s="8"/>
      <c r="J22" s="36" t="s">
        <v>35</v>
      </c>
      <c r="K22" s="10"/>
      <c r="L22" s="30" t="s">
        <v>26</v>
      </c>
      <c r="M22" s="30" t="s">
        <v>36</v>
      </c>
      <c r="N22" s="31" t="s">
        <v>27</v>
      </c>
    </row>
    <row r="23" spans="1:15" ht="16.5" thickBot="1">
      <c r="A23" s="35" t="s">
        <v>37</v>
      </c>
      <c r="B23" s="12"/>
      <c r="C23" s="12"/>
      <c r="D23" s="12"/>
      <c r="E23" s="12"/>
      <c r="F23" s="12"/>
      <c r="G23" s="12"/>
      <c r="H23" s="12"/>
      <c r="I23" s="11"/>
      <c r="J23" s="12"/>
      <c r="K23" s="13"/>
      <c r="L23" s="128" t="s">
        <v>92</v>
      </c>
      <c r="M23" s="128" t="s">
        <v>92</v>
      </c>
      <c r="N23" s="164" t="s">
        <v>109</v>
      </c>
      <c r="O23" s="9"/>
    </row>
    <row r="24" spans="1:14" ht="13.5" thickBot="1">
      <c r="A24" s="1" t="s">
        <v>38</v>
      </c>
      <c r="E24" s="10"/>
      <c r="F24" s="1" t="s">
        <v>39</v>
      </c>
      <c r="I24" s="5"/>
      <c r="J24" s="39" t="s">
        <v>40</v>
      </c>
      <c r="K24" s="7"/>
      <c r="L24" s="37" t="s">
        <v>41</v>
      </c>
      <c r="M24" s="38"/>
      <c r="N24" s="38"/>
    </row>
    <row r="25" spans="1:14" ht="16.5" thickBot="1">
      <c r="A25" s="12"/>
      <c r="B25" s="12"/>
      <c r="C25" s="12"/>
      <c r="D25" s="12"/>
      <c r="E25" s="13"/>
      <c r="F25" s="12"/>
      <c r="G25" s="129">
        <v>36292</v>
      </c>
      <c r="H25" s="12"/>
      <c r="I25" s="8"/>
      <c r="J25" s="40" t="s">
        <v>35</v>
      </c>
      <c r="K25" s="10"/>
      <c r="L25" s="30" t="s">
        <v>26</v>
      </c>
      <c r="M25" s="30" t="s">
        <v>36</v>
      </c>
      <c r="N25" s="31" t="s">
        <v>27</v>
      </c>
    </row>
    <row r="26" spans="1:15" ht="16.5" thickBot="1">
      <c r="A26" s="1" t="s">
        <v>42</v>
      </c>
      <c r="E26" s="10"/>
      <c r="F26" s="43" t="s">
        <v>43</v>
      </c>
      <c r="I26" s="8"/>
      <c r="J26" s="40" t="s">
        <v>44</v>
      </c>
      <c r="K26" s="10"/>
      <c r="L26" s="128" t="s">
        <v>92</v>
      </c>
      <c r="M26" s="128" t="s">
        <v>98</v>
      </c>
      <c r="N26" s="164" t="s">
        <v>109</v>
      </c>
      <c r="O26" s="9"/>
    </row>
    <row r="27" spans="1:14" ht="16.5" thickBot="1">
      <c r="A27" s="122"/>
      <c r="B27" s="123" t="s">
        <v>99</v>
      </c>
      <c r="C27" s="123"/>
      <c r="D27" s="123"/>
      <c r="E27" s="124"/>
      <c r="F27" s="12"/>
      <c r="G27" s="62" t="s">
        <v>100</v>
      </c>
      <c r="H27" s="12"/>
      <c r="I27" s="42" t="s">
        <v>45</v>
      </c>
      <c r="J27" s="41" t="s">
        <v>46</v>
      </c>
      <c r="K27" s="13"/>
      <c r="L27" s="12"/>
      <c r="M27" s="12"/>
      <c r="N27" s="12"/>
    </row>
    <row r="28" spans="1:14" ht="13.5" thickBot="1">
      <c r="A28" s="47" t="s">
        <v>47</v>
      </c>
      <c r="B28" s="38"/>
      <c r="C28" s="38"/>
      <c r="D28" s="38"/>
      <c r="E28" s="38"/>
      <c r="F28" s="38"/>
      <c r="G28" s="38"/>
      <c r="H28" s="12"/>
      <c r="I28" s="12"/>
      <c r="J28" s="12"/>
      <c r="K28" s="44" t="s">
        <v>48</v>
      </c>
      <c r="L28" s="45"/>
      <c r="M28" s="45"/>
      <c r="N28" s="45"/>
    </row>
    <row r="29" spans="1:14" ht="13.5" thickBot="1">
      <c r="A29" s="49" t="s">
        <v>49</v>
      </c>
      <c r="B29" s="32"/>
      <c r="C29" s="49" t="s">
        <v>50</v>
      </c>
      <c r="D29" s="50"/>
      <c r="E29" s="48" t="s">
        <v>51</v>
      </c>
      <c r="F29" s="12"/>
      <c r="G29" s="13"/>
      <c r="H29" s="37" t="s">
        <v>52</v>
      </c>
      <c r="I29" s="38"/>
      <c r="J29" s="38"/>
      <c r="K29" s="46" t="s">
        <v>53</v>
      </c>
      <c r="L29" s="38"/>
      <c r="M29" s="38"/>
      <c r="N29" s="38"/>
    </row>
    <row r="30" spans="1:14" ht="24.75" customHeight="1" thickBot="1">
      <c r="A30" s="148" t="s">
        <v>133</v>
      </c>
      <c r="B30" s="32"/>
      <c r="C30" s="149">
        <v>0.04583</v>
      </c>
      <c r="D30" s="32"/>
      <c r="E30" s="150">
        <v>3161</v>
      </c>
      <c r="F30" s="150"/>
      <c r="G30" s="151"/>
      <c r="H30" s="150">
        <f>ROUND(C30*E30,2)</f>
        <v>144.87</v>
      </c>
      <c r="I30" s="152"/>
      <c r="J30" s="32"/>
      <c r="K30" s="55" t="s">
        <v>54</v>
      </c>
      <c r="L30" s="99"/>
      <c r="M30" s="130">
        <v>0</v>
      </c>
      <c r="N30" s="38"/>
    </row>
    <row r="31" spans="1:14" ht="24.75" customHeight="1" thickBot="1">
      <c r="A31" s="148" t="s">
        <v>30</v>
      </c>
      <c r="B31" s="32"/>
      <c r="C31" s="136">
        <v>0</v>
      </c>
      <c r="D31" s="50"/>
      <c r="E31" s="138">
        <v>0</v>
      </c>
      <c r="F31" s="141"/>
      <c r="G31" s="139"/>
      <c r="H31" s="150">
        <f aca="true" t="shared" si="0" ref="H31:H38">ROUND(C31*E31,2)</f>
        <v>0</v>
      </c>
      <c r="I31" s="140"/>
      <c r="J31" s="50"/>
      <c r="K31" s="57" t="s">
        <v>55</v>
      </c>
      <c r="L31" s="99"/>
      <c r="M31" s="130">
        <v>0</v>
      </c>
      <c r="N31" s="38"/>
    </row>
    <row r="32" spans="1:14" ht="24.75" customHeight="1" thickBot="1">
      <c r="A32" s="148" t="s">
        <v>30</v>
      </c>
      <c r="B32" s="32"/>
      <c r="C32" s="136">
        <v>0</v>
      </c>
      <c r="D32" s="117"/>
      <c r="E32" s="138">
        <v>0</v>
      </c>
      <c r="F32" s="140"/>
      <c r="G32" s="139"/>
      <c r="H32" s="150">
        <f t="shared" si="0"/>
        <v>0</v>
      </c>
      <c r="I32" s="140"/>
      <c r="J32" s="50"/>
      <c r="K32" s="57" t="s">
        <v>56</v>
      </c>
      <c r="L32" s="99"/>
      <c r="M32" s="130">
        <v>0</v>
      </c>
      <c r="N32" s="38"/>
    </row>
    <row r="33" spans="1:14" ht="24.75" customHeight="1" thickBot="1">
      <c r="A33" s="148" t="s">
        <v>30</v>
      </c>
      <c r="B33" s="32"/>
      <c r="C33" s="165">
        <v>0</v>
      </c>
      <c r="D33" s="117"/>
      <c r="E33" s="137">
        <v>0</v>
      </c>
      <c r="F33" s="140"/>
      <c r="G33" s="139"/>
      <c r="H33" s="150">
        <f t="shared" si="0"/>
        <v>0</v>
      </c>
      <c r="I33" s="140"/>
      <c r="J33" s="50"/>
      <c r="K33" s="57" t="s">
        <v>57</v>
      </c>
      <c r="L33" s="99"/>
      <c r="M33" s="130">
        <f>M30+M31+M32</f>
        <v>0</v>
      </c>
      <c r="N33" s="38"/>
    </row>
    <row r="34" spans="1:14" ht="24.75" customHeight="1" thickBot="1">
      <c r="A34" s="148" t="s">
        <v>30</v>
      </c>
      <c r="B34" s="32"/>
      <c r="C34" s="136">
        <v>0</v>
      </c>
      <c r="D34" s="117"/>
      <c r="E34" s="137">
        <v>0</v>
      </c>
      <c r="F34" s="140"/>
      <c r="G34" s="139"/>
      <c r="H34" s="150">
        <f t="shared" si="0"/>
        <v>0</v>
      </c>
      <c r="I34" s="140"/>
      <c r="J34" s="50"/>
      <c r="K34" s="57" t="s">
        <v>58</v>
      </c>
      <c r="L34" s="99"/>
      <c r="M34" s="130">
        <v>0</v>
      </c>
      <c r="N34" s="38"/>
    </row>
    <row r="35" spans="1:14" ht="24.75" customHeight="1" thickBot="1">
      <c r="A35" s="148" t="s">
        <v>30</v>
      </c>
      <c r="B35" s="32"/>
      <c r="C35" s="136">
        <v>0</v>
      </c>
      <c r="D35" s="117"/>
      <c r="E35" s="137">
        <v>0</v>
      </c>
      <c r="F35" s="140"/>
      <c r="G35" s="139"/>
      <c r="H35" s="150">
        <f t="shared" si="0"/>
        <v>0</v>
      </c>
      <c r="I35" s="140"/>
      <c r="J35" s="50"/>
      <c r="K35" s="59" t="s">
        <v>59</v>
      </c>
      <c r="L35" s="58"/>
      <c r="M35" s="69"/>
      <c r="N35" s="9"/>
    </row>
    <row r="36" spans="1:14" ht="24.75" customHeight="1" thickBot="1">
      <c r="A36" s="148" t="s">
        <v>30</v>
      </c>
      <c r="B36" s="32"/>
      <c r="C36" s="136">
        <v>0</v>
      </c>
      <c r="D36" s="117"/>
      <c r="E36" s="137">
        <v>0</v>
      </c>
      <c r="F36" s="140"/>
      <c r="G36" s="139"/>
      <c r="H36" s="150">
        <f t="shared" si="0"/>
        <v>0</v>
      </c>
      <c r="I36" s="140"/>
      <c r="J36" s="50"/>
      <c r="K36" s="60" t="s">
        <v>60</v>
      </c>
      <c r="L36" s="56"/>
      <c r="M36" s="132">
        <f>M33+M34</f>
        <v>0</v>
      </c>
      <c r="N36" s="38"/>
    </row>
    <row r="37" spans="1:14" ht="24.75" customHeight="1" thickBot="1">
      <c r="A37" s="148" t="s">
        <v>30</v>
      </c>
      <c r="B37" s="32"/>
      <c r="C37" s="136">
        <v>0</v>
      </c>
      <c r="D37" s="117"/>
      <c r="E37" s="137">
        <v>0</v>
      </c>
      <c r="F37" s="140"/>
      <c r="G37" s="139"/>
      <c r="H37" s="150">
        <f t="shared" si="0"/>
        <v>0</v>
      </c>
      <c r="I37" s="140"/>
      <c r="J37" s="50"/>
      <c r="K37" s="8"/>
      <c r="L37" s="58"/>
      <c r="M37" s="58"/>
      <c r="N37" s="9"/>
    </row>
    <row r="38" spans="1:14" ht="24.75" customHeight="1" thickBot="1">
      <c r="A38" s="148"/>
      <c r="B38" s="153"/>
      <c r="C38" s="154">
        <v>0</v>
      </c>
      <c r="D38" s="155"/>
      <c r="E38" s="156">
        <v>0</v>
      </c>
      <c r="F38" s="157"/>
      <c r="G38" s="158"/>
      <c r="H38" s="150">
        <f t="shared" si="0"/>
        <v>0</v>
      </c>
      <c r="I38" s="159"/>
      <c r="J38" s="160"/>
      <c r="K38" s="11"/>
      <c r="L38" s="56"/>
      <c r="M38" s="56"/>
      <c r="N38" s="12"/>
    </row>
    <row r="39" spans="1:14" ht="24.75" customHeight="1" thickBot="1">
      <c r="A39" s="65" t="s">
        <v>61</v>
      </c>
      <c r="B39" s="38"/>
      <c r="C39" s="49"/>
      <c r="D39" s="61"/>
      <c r="E39" s="142">
        <f>SUM(E30:E38)</f>
        <v>3161</v>
      </c>
      <c r="F39" s="38"/>
      <c r="G39" s="50"/>
      <c r="H39" s="67" t="s">
        <v>62</v>
      </c>
      <c r="I39" s="56"/>
      <c r="J39" s="56"/>
      <c r="K39" s="56"/>
      <c r="L39" s="150"/>
      <c r="M39" s="161">
        <f>SUM(H30:H38)</f>
        <v>144.87</v>
      </c>
      <c r="N39" s="38"/>
    </row>
    <row r="40" spans="1:14" ht="24.75" customHeight="1" thickBot="1">
      <c r="A40" s="64" t="s">
        <v>63</v>
      </c>
      <c r="B40" s="12"/>
      <c r="C40" s="12"/>
      <c r="D40" s="12"/>
      <c r="E40" s="12"/>
      <c r="F40" s="12"/>
      <c r="G40" s="63" t="s">
        <v>64</v>
      </c>
      <c r="H40" s="12"/>
      <c r="I40" s="12"/>
      <c r="J40" s="12"/>
      <c r="K40" s="12"/>
      <c r="L40" s="12"/>
      <c r="M40" s="161">
        <f>+M36+M39</f>
        <v>144.87</v>
      </c>
      <c r="N40" s="38"/>
    </row>
    <row r="41" spans="1:14" ht="24.75" customHeight="1" thickBot="1">
      <c r="A41" s="76" t="s">
        <v>65</v>
      </c>
      <c r="B41" s="70"/>
      <c r="C41" s="70"/>
      <c r="D41" s="64" t="s">
        <v>66</v>
      </c>
      <c r="E41" s="12"/>
      <c r="F41" s="12"/>
      <c r="G41" s="12"/>
      <c r="H41" s="12"/>
      <c r="I41" s="12"/>
      <c r="J41" s="12"/>
      <c r="K41" s="12"/>
      <c r="L41" s="12"/>
      <c r="M41" s="133"/>
      <c r="N41" s="38"/>
    </row>
    <row r="42" spans="4:14" ht="24.75" customHeight="1" thickBot="1">
      <c r="D42" s="73" t="s">
        <v>67</v>
      </c>
      <c r="E42" s="12"/>
      <c r="F42" s="12"/>
      <c r="G42" s="12"/>
      <c r="H42" s="12"/>
      <c r="I42" s="12"/>
      <c r="J42" s="12"/>
      <c r="K42" s="12"/>
      <c r="L42" s="12"/>
      <c r="M42" s="111"/>
      <c r="N42" s="38"/>
    </row>
    <row r="43" spans="4:14" ht="9" customHeight="1">
      <c r="D43" s="74"/>
      <c r="E43" s="9"/>
      <c r="F43" s="9"/>
      <c r="G43" s="77" t="s">
        <v>68</v>
      </c>
      <c r="H43" s="9"/>
      <c r="I43" s="9"/>
      <c r="J43" s="9"/>
      <c r="K43" s="9"/>
      <c r="L43" s="9"/>
      <c r="M43" s="71"/>
      <c r="N43" s="45"/>
    </row>
    <row r="44" spans="4:14" ht="10.5" customHeight="1">
      <c r="D44" s="72" t="s">
        <v>69</v>
      </c>
      <c r="E44" s="9"/>
      <c r="F44" s="9"/>
      <c r="G44" s="80" t="s">
        <v>70</v>
      </c>
      <c r="H44" s="78" t="s">
        <v>71</v>
      </c>
      <c r="I44" s="9"/>
      <c r="J44" s="9"/>
      <c r="K44" s="9"/>
      <c r="L44" s="9"/>
      <c r="M44" s="134"/>
      <c r="N44" s="45"/>
    </row>
    <row r="45" spans="4:14" ht="8.25" customHeight="1" thickBot="1">
      <c r="D45" s="75"/>
      <c r="E45" s="12"/>
      <c r="F45" s="12"/>
      <c r="G45" s="81" t="s">
        <v>72</v>
      </c>
      <c r="H45" s="12"/>
      <c r="I45" s="12"/>
      <c r="J45" s="12"/>
      <c r="K45" s="12"/>
      <c r="L45" s="12"/>
      <c r="M45" s="68"/>
      <c r="N45" s="38"/>
    </row>
    <row r="46" spans="4:14" ht="8.25" customHeight="1">
      <c r="D46" s="69"/>
      <c r="E46" s="9"/>
      <c r="F46" s="9"/>
      <c r="I46" s="145" t="s">
        <v>94</v>
      </c>
      <c r="J46" s="9"/>
      <c r="K46" s="9"/>
      <c r="L46" s="9"/>
      <c r="M46" s="71"/>
      <c r="N46" s="45"/>
    </row>
    <row r="47" spans="1:14" ht="24.75" customHeight="1" thickBot="1">
      <c r="A47" s="12"/>
      <c r="B47" s="12"/>
      <c r="C47" s="12"/>
      <c r="D47" s="143" t="s">
        <v>93</v>
      </c>
      <c r="E47" s="12"/>
      <c r="F47" s="12"/>
      <c r="G47" s="12"/>
      <c r="H47" s="144"/>
      <c r="I47" s="12"/>
      <c r="J47" s="12"/>
      <c r="K47" s="12"/>
      <c r="L47" s="12"/>
      <c r="M47" s="132"/>
      <c r="N47" s="38"/>
    </row>
    <row r="48" spans="1:5" ht="11.25" customHeight="1">
      <c r="A48" s="84" t="s">
        <v>74</v>
      </c>
      <c r="C48" s="82" t="s">
        <v>75</v>
      </c>
      <c r="E48" s="83" t="s">
        <v>76</v>
      </c>
    </row>
    <row r="49" spans="3:14" ht="11.25" customHeight="1">
      <c r="C49" s="82" t="s">
        <v>77</v>
      </c>
      <c r="E49" s="85" t="s">
        <v>78</v>
      </c>
      <c r="M49" s="162">
        <f>+M40+M41+M42+M44+M47</f>
        <v>144.87</v>
      </c>
      <c r="N49" s="45"/>
    </row>
    <row r="50" spans="1:14" ht="9" customHeight="1" thickBot="1">
      <c r="A50" s="12"/>
      <c r="B50" s="12"/>
      <c r="C50" s="79" t="s">
        <v>79</v>
      </c>
      <c r="D50" s="12"/>
      <c r="E50" s="75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5.75" customHeight="1" thickBot="1">
      <c r="A51" s="86" t="s">
        <v>3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</row>
    <row r="52" spans="1:14" ht="12" customHeight="1">
      <c r="A52" s="93" t="s">
        <v>80</v>
      </c>
      <c r="B52" s="70"/>
      <c r="C52" s="70"/>
      <c r="D52" s="70"/>
      <c r="E52" s="93" t="s">
        <v>81</v>
      </c>
      <c r="F52" s="27"/>
      <c r="G52" s="27"/>
      <c r="H52" s="93" t="s">
        <v>82</v>
      </c>
      <c r="I52" s="27"/>
      <c r="J52" s="27"/>
      <c r="K52" s="90" t="s">
        <v>83</v>
      </c>
      <c r="L52" s="9"/>
      <c r="M52" s="9"/>
      <c r="N52" s="89"/>
    </row>
    <row r="53" spans="5:14" ht="16.5" customHeight="1" thickBot="1">
      <c r="E53" s="8"/>
      <c r="H53" s="8"/>
      <c r="K53" s="88" t="s">
        <v>84</v>
      </c>
      <c r="L53" s="12"/>
      <c r="M53" s="12"/>
      <c r="N53" s="12"/>
    </row>
    <row r="54" spans="5:14" ht="10.5" customHeight="1">
      <c r="E54" s="8"/>
      <c r="H54" s="8"/>
      <c r="K54" s="92" t="s">
        <v>85</v>
      </c>
      <c r="L54" s="9"/>
      <c r="M54" s="9"/>
      <c r="N54" s="9"/>
    </row>
    <row r="55" spans="2:14" ht="21" customHeight="1" thickBot="1">
      <c r="B55" s="121" t="s">
        <v>86</v>
      </c>
      <c r="C55" s="121" t="s">
        <v>108</v>
      </c>
      <c r="E55" s="8"/>
      <c r="H55" s="8"/>
      <c r="K55" s="91" t="s">
        <v>87</v>
      </c>
      <c r="L55" s="12"/>
      <c r="M55" s="135">
        <v>36192</v>
      </c>
      <c r="N55" s="12"/>
    </row>
    <row r="56" spans="5:14" ht="12.75">
      <c r="E56" s="8"/>
      <c r="H56" s="8"/>
      <c r="K56" s="92" t="s">
        <v>88</v>
      </c>
      <c r="L56" s="9"/>
      <c r="M56" s="9"/>
      <c r="N56" s="9"/>
    </row>
    <row r="57" spans="1:14" ht="59.25" customHeight="1" thickBot="1">
      <c r="A57" s="12"/>
      <c r="B57" s="12"/>
      <c r="C57" s="12"/>
      <c r="D57" s="12"/>
      <c r="E57" s="11"/>
      <c r="F57" s="12"/>
      <c r="G57" s="12"/>
      <c r="H57" s="11"/>
      <c r="I57" s="12"/>
      <c r="J57" s="12"/>
      <c r="K57" s="11"/>
      <c r="L57" s="12"/>
      <c r="M57" s="12"/>
      <c r="N57" s="12"/>
    </row>
    <row r="58" spans="1:14" ht="12.75">
      <c r="A58" s="94" t="s">
        <v>131</v>
      </c>
      <c r="D58" s="95" t="s">
        <v>90</v>
      </c>
      <c r="N58" s="96" t="s">
        <v>91</v>
      </c>
    </row>
  </sheetData>
  <printOptions/>
  <pageMargins left="0.7" right="0.25" top="0.82" bottom="0.64" header="0.5" footer="0.5"/>
  <pageSetup horizontalDpi="600" verticalDpi="600" orientation="portrait" scale="64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O58"/>
  <sheetViews>
    <sheetView zoomScale="75" zoomScaleNormal="75" workbookViewId="0" topLeftCell="A13">
      <selection activeCell="D20" sqref="D20:F20"/>
    </sheetView>
  </sheetViews>
  <sheetFormatPr defaultColWidth="9.140625" defaultRowHeight="12.75"/>
  <cols>
    <col min="5" max="5" width="15.140625" style="0" customWidth="1"/>
    <col min="7" max="7" width="10.421875" style="0" customWidth="1"/>
    <col min="13" max="13" width="15.28125" style="0" customWidth="1"/>
  </cols>
  <sheetData>
    <row r="6" ht="12.75">
      <c r="J6" s="4"/>
    </row>
    <row r="7" spans="1:14" ht="30" thickBot="1">
      <c r="A7" s="3" t="s">
        <v>1</v>
      </c>
      <c r="I7" s="24"/>
      <c r="J7" s="114"/>
      <c r="L7" s="166" t="s">
        <v>3</v>
      </c>
      <c r="M7" s="27"/>
      <c r="N7" s="27"/>
    </row>
    <row r="8" spans="1:11" ht="12.75">
      <c r="A8" s="3" t="s">
        <v>4</v>
      </c>
      <c r="I8" s="14" t="s">
        <v>5</v>
      </c>
      <c r="J8" s="15"/>
      <c r="K8" s="16"/>
    </row>
    <row r="9" spans="1:11" ht="12.75">
      <c r="A9" s="1" t="s">
        <v>6</v>
      </c>
      <c r="I9" s="17" t="s">
        <v>7</v>
      </c>
      <c r="J9" s="9"/>
      <c r="K9" s="18" t="s">
        <v>8</v>
      </c>
    </row>
    <row r="10" spans="9:11" ht="12.75">
      <c r="I10" s="19" t="s">
        <v>9</v>
      </c>
      <c r="J10" s="9"/>
      <c r="K10" s="22">
        <v>0</v>
      </c>
    </row>
    <row r="11" spans="1:11" ht="15.75">
      <c r="A11" s="115" t="s">
        <v>10</v>
      </c>
      <c r="I11" s="19" t="s">
        <v>11</v>
      </c>
      <c r="J11" s="9"/>
      <c r="K11" s="22">
        <v>1</v>
      </c>
    </row>
    <row r="12" spans="1:12" ht="12.75">
      <c r="A12" s="2" t="s">
        <v>12</v>
      </c>
      <c r="I12" s="20" t="s">
        <v>13</v>
      </c>
      <c r="J12" s="9"/>
      <c r="K12" s="22">
        <v>2</v>
      </c>
      <c r="L12" s="119"/>
    </row>
    <row r="13" spans="9:11" ht="12.75">
      <c r="I13" s="19" t="s">
        <v>14</v>
      </c>
      <c r="J13" s="9"/>
      <c r="K13" s="22">
        <v>3</v>
      </c>
    </row>
    <row r="14" spans="2:11" ht="12.75">
      <c r="B14" s="1" t="s">
        <v>15</v>
      </c>
      <c r="I14" s="19" t="s">
        <v>16</v>
      </c>
      <c r="J14" s="9"/>
      <c r="K14" s="22">
        <v>4</v>
      </c>
    </row>
    <row r="15" spans="2:13" ht="12.75">
      <c r="B15" s="1" t="s">
        <v>17</v>
      </c>
      <c r="I15" s="19" t="s">
        <v>18</v>
      </c>
      <c r="J15" s="9"/>
      <c r="K15" s="22">
        <v>5</v>
      </c>
      <c r="M15" s="120"/>
    </row>
    <row r="16" spans="2:11" ht="12.75">
      <c r="B16" s="1" t="s">
        <v>19</v>
      </c>
      <c r="I16" s="19" t="s">
        <v>20</v>
      </c>
      <c r="J16" s="9"/>
      <c r="K16" s="22">
        <v>6</v>
      </c>
    </row>
    <row r="17" spans="9:11" ht="13.5" thickBot="1">
      <c r="I17" s="21" t="s">
        <v>21</v>
      </c>
      <c r="J17" s="12"/>
      <c r="K17" s="23">
        <v>7</v>
      </c>
    </row>
    <row r="18" spans="1:14" ht="13.5" thickBot="1">
      <c r="A18" s="25" t="s">
        <v>22</v>
      </c>
      <c r="B18" s="7"/>
      <c r="C18" s="25" t="s">
        <v>23</v>
      </c>
      <c r="D18" s="6"/>
      <c r="E18" s="101"/>
      <c r="F18" s="6"/>
      <c r="G18" s="6"/>
      <c r="H18" s="6"/>
      <c r="I18" s="7"/>
      <c r="J18" s="25" t="s">
        <v>24</v>
      </c>
      <c r="K18" s="7"/>
      <c r="L18" s="28" t="s">
        <v>25</v>
      </c>
      <c r="M18" s="29"/>
      <c r="N18" s="29"/>
    </row>
    <row r="19" spans="1:14" ht="16.5" thickBot="1">
      <c r="A19" s="125" t="s">
        <v>135</v>
      </c>
      <c r="B19" s="97"/>
      <c r="C19" s="12"/>
      <c r="D19" s="12"/>
      <c r="E19" s="102"/>
      <c r="F19" s="12"/>
      <c r="G19" s="12"/>
      <c r="H19" s="12"/>
      <c r="I19" s="13"/>
      <c r="J19" s="177"/>
      <c r="K19" s="13"/>
      <c r="L19" s="30" t="s">
        <v>26</v>
      </c>
      <c r="M19" s="30" t="s">
        <v>27</v>
      </c>
      <c r="N19" s="31" t="s">
        <v>28</v>
      </c>
    </row>
    <row r="20" spans="1:15" ht="16.5" thickBot="1">
      <c r="A20" s="33"/>
      <c r="B20" s="29" t="s">
        <v>29</v>
      </c>
      <c r="C20" s="29"/>
      <c r="D20" s="29"/>
      <c r="E20" s="29"/>
      <c r="F20" s="29"/>
      <c r="G20" s="29"/>
      <c r="H20" s="32"/>
      <c r="I20" s="5"/>
      <c r="J20" s="6"/>
      <c r="K20" s="7"/>
      <c r="L20" s="126" t="s">
        <v>110</v>
      </c>
      <c r="M20" s="127" t="s">
        <v>109</v>
      </c>
      <c r="N20" s="163" t="s">
        <v>30</v>
      </c>
      <c r="O20" s="9"/>
    </row>
    <row r="21" spans="1:14" ht="13.5" thickBot="1">
      <c r="A21" s="34" t="s">
        <v>31</v>
      </c>
      <c r="I21" s="8"/>
      <c r="J21" s="36" t="s">
        <v>32</v>
      </c>
      <c r="K21" s="10"/>
      <c r="L21" s="37" t="s">
        <v>33</v>
      </c>
      <c r="M21" s="38"/>
      <c r="N21" s="38"/>
    </row>
    <row r="22" spans="1:14" ht="13.5" thickBot="1">
      <c r="A22" s="34" t="s">
        <v>34</v>
      </c>
      <c r="I22" s="8"/>
      <c r="J22" s="36" t="s">
        <v>35</v>
      </c>
      <c r="K22" s="10"/>
      <c r="L22" s="30" t="s">
        <v>26</v>
      </c>
      <c r="M22" s="30" t="s">
        <v>36</v>
      </c>
      <c r="N22" s="31" t="s">
        <v>27</v>
      </c>
    </row>
    <row r="23" spans="1:15" ht="16.5" thickBot="1">
      <c r="A23" s="35" t="s">
        <v>37</v>
      </c>
      <c r="B23" s="12"/>
      <c r="C23" s="12"/>
      <c r="D23" s="12"/>
      <c r="E23" s="12"/>
      <c r="F23" s="12"/>
      <c r="G23" s="12"/>
      <c r="H23" s="12"/>
      <c r="I23" s="11"/>
      <c r="J23" s="12"/>
      <c r="K23" s="13"/>
      <c r="L23" s="128" t="s">
        <v>110</v>
      </c>
      <c r="M23" s="128" t="s">
        <v>92</v>
      </c>
      <c r="N23" s="164" t="s">
        <v>109</v>
      </c>
      <c r="O23" s="9"/>
    </row>
    <row r="24" spans="1:14" ht="13.5" thickBot="1">
      <c r="A24" s="1" t="s">
        <v>38</v>
      </c>
      <c r="E24" s="10"/>
      <c r="F24" s="1" t="s">
        <v>39</v>
      </c>
      <c r="I24" s="5"/>
      <c r="J24" s="39" t="s">
        <v>40</v>
      </c>
      <c r="K24" s="7"/>
      <c r="L24" s="37" t="s">
        <v>41</v>
      </c>
      <c r="M24" s="38"/>
      <c r="N24" s="38"/>
    </row>
    <row r="25" spans="1:14" ht="16.5" thickBot="1">
      <c r="A25" s="12"/>
      <c r="B25" s="12"/>
      <c r="C25" s="12"/>
      <c r="D25" s="12"/>
      <c r="E25" s="13"/>
      <c r="F25" s="12"/>
      <c r="G25" s="129">
        <v>36292</v>
      </c>
      <c r="H25" s="12"/>
      <c r="I25" s="8"/>
      <c r="J25" s="40" t="s">
        <v>35</v>
      </c>
      <c r="K25" s="10"/>
      <c r="L25" s="30" t="s">
        <v>26</v>
      </c>
      <c r="M25" s="30" t="s">
        <v>36</v>
      </c>
      <c r="N25" s="31" t="s">
        <v>27</v>
      </c>
    </row>
    <row r="26" spans="1:15" ht="16.5" thickBot="1">
      <c r="A26" s="1" t="s">
        <v>42</v>
      </c>
      <c r="E26" s="10"/>
      <c r="F26" s="176"/>
      <c r="I26" s="8"/>
      <c r="J26" s="40" t="s">
        <v>44</v>
      </c>
      <c r="K26" s="10"/>
      <c r="L26" s="128" t="s">
        <v>110</v>
      </c>
      <c r="M26" s="128" t="s">
        <v>111</v>
      </c>
      <c r="N26" s="164" t="s">
        <v>109</v>
      </c>
      <c r="O26" s="9"/>
    </row>
    <row r="27" spans="1:14" ht="16.5" thickBot="1">
      <c r="A27" s="122"/>
      <c r="B27" s="123" t="s">
        <v>99</v>
      </c>
      <c r="C27" s="123"/>
      <c r="D27" s="123"/>
      <c r="E27" s="124"/>
      <c r="F27" s="12"/>
      <c r="G27" s="62" t="s">
        <v>100</v>
      </c>
      <c r="H27" s="12"/>
      <c r="I27" s="42" t="s">
        <v>45</v>
      </c>
      <c r="J27" s="41" t="s">
        <v>46</v>
      </c>
      <c r="K27" s="13"/>
      <c r="L27" s="12"/>
      <c r="M27" s="12"/>
      <c r="N27" s="12"/>
    </row>
    <row r="28" spans="1:14" ht="13.5" thickBot="1">
      <c r="A28" s="47" t="s">
        <v>47</v>
      </c>
      <c r="B28" s="38"/>
      <c r="C28" s="38"/>
      <c r="D28" s="38"/>
      <c r="E28" s="38"/>
      <c r="F28" s="38"/>
      <c r="G28" s="38"/>
      <c r="H28" s="12"/>
      <c r="I28" s="12"/>
      <c r="J28" s="12"/>
      <c r="K28" s="44" t="s">
        <v>48</v>
      </c>
      <c r="L28" s="45"/>
      <c r="M28" s="45"/>
      <c r="N28" s="45"/>
    </row>
    <row r="29" spans="1:14" ht="13.5" thickBot="1">
      <c r="A29" s="49" t="s">
        <v>49</v>
      </c>
      <c r="B29" s="32"/>
      <c r="C29" s="49" t="s">
        <v>50</v>
      </c>
      <c r="D29" s="50"/>
      <c r="E29" s="48" t="s">
        <v>51</v>
      </c>
      <c r="F29" s="12"/>
      <c r="G29" s="13"/>
      <c r="H29" s="37" t="s">
        <v>52</v>
      </c>
      <c r="I29" s="38"/>
      <c r="J29" s="38"/>
      <c r="K29" s="46" t="s">
        <v>53</v>
      </c>
      <c r="L29" s="38"/>
      <c r="M29" s="38"/>
      <c r="N29" s="38"/>
    </row>
    <row r="30" spans="1:14" ht="24.75" customHeight="1" thickBot="1">
      <c r="A30" s="148" t="s">
        <v>136</v>
      </c>
      <c r="B30" s="32"/>
      <c r="C30" s="149">
        <v>0.09591</v>
      </c>
      <c r="D30" s="32"/>
      <c r="E30" s="150">
        <v>3538565.91</v>
      </c>
      <c r="F30" s="150"/>
      <c r="G30" s="151"/>
      <c r="H30" s="150">
        <f>ROUND(C30*E30,2)</f>
        <v>339383.86</v>
      </c>
      <c r="I30" s="152"/>
      <c r="J30" s="32"/>
      <c r="K30" s="55" t="s">
        <v>54</v>
      </c>
      <c r="L30" s="99"/>
      <c r="M30" s="130">
        <v>7785.89</v>
      </c>
      <c r="N30" s="38"/>
    </row>
    <row r="31" spans="1:14" ht="24.75" customHeight="1" thickBot="1">
      <c r="A31" s="148" t="s">
        <v>137</v>
      </c>
      <c r="B31" s="32"/>
      <c r="C31" s="136">
        <v>0.0944</v>
      </c>
      <c r="D31" s="50"/>
      <c r="E31" s="137">
        <v>957489.77</v>
      </c>
      <c r="F31" s="141"/>
      <c r="G31" s="139"/>
      <c r="H31" s="150">
        <f aca="true" t="shared" si="0" ref="H31:H38">ROUND(C31*E31,2)</f>
        <v>90387.03</v>
      </c>
      <c r="I31" s="140"/>
      <c r="J31" s="50"/>
      <c r="K31" s="57" t="s">
        <v>55</v>
      </c>
      <c r="L31" s="99"/>
      <c r="M31" s="130">
        <v>321224.37</v>
      </c>
      <c r="N31" s="38"/>
    </row>
    <row r="32" spans="1:14" ht="24.75" customHeight="1" thickBot="1">
      <c r="A32" s="148" t="s">
        <v>132</v>
      </c>
      <c r="B32" s="32"/>
      <c r="C32" s="136">
        <v>0.09591</v>
      </c>
      <c r="D32" s="117"/>
      <c r="E32" s="138">
        <v>629961.19</v>
      </c>
      <c r="F32" s="140"/>
      <c r="G32" s="139"/>
      <c r="H32" s="150">
        <f t="shared" si="0"/>
        <v>60419.58</v>
      </c>
      <c r="I32" s="140"/>
      <c r="J32" s="50"/>
      <c r="K32" s="57" t="s">
        <v>56</v>
      </c>
      <c r="L32" s="99"/>
      <c r="M32" s="130">
        <v>0</v>
      </c>
      <c r="N32" s="38"/>
    </row>
    <row r="33" spans="1:14" ht="24.75" customHeight="1" thickBot="1">
      <c r="A33" s="148" t="s">
        <v>30</v>
      </c>
      <c r="B33" s="32"/>
      <c r="C33" s="136">
        <v>0</v>
      </c>
      <c r="D33" s="117"/>
      <c r="E33" s="137">
        <v>0</v>
      </c>
      <c r="F33" s="140"/>
      <c r="G33" s="139"/>
      <c r="H33" s="150">
        <f t="shared" si="0"/>
        <v>0</v>
      </c>
      <c r="I33" s="140"/>
      <c r="J33" s="50"/>
      <c r="K33" s="57" t="s">
        <v>57</v>
      </c>
      <c r="L33" s="99"/>
      <c r="M33" s="130">
        <f>M30+M31+M32</f>
        <v>329010.26</v>
      </c>
      <c r="N33" s="38"/>
    </row>
    <row r="34" spans="1:14" ht="24.75" customHeight="1" thickBot="1">
      <c r="A34" s="148" t="s">
        <v>30</v>
      </c>
      <c r="B34" s="32"/>
      <c r="C34" s="136">
        <v>0</v>
      </c>
      <c r="D34" s="117"/>
      <c r="E34" s="137">
        <v>0</v>
      </c>
      <c r="F34" s="140"/>
      <c r="G34" s="139"/>
      <c r="H34" s="150">
        <f t="shared" si="0"/>
        <v>0</v>
      </c>
      <c r="I34" s="140"/>
      <c r="J34" s="50"/>
      <c r="K34" s="57" t="s">
        <v>58</v>
      </c>
      <c r="L34" s="99"/>
      <c r="M34" s="130">
        <v>2476</v>
      </c>
      <c r="N34" s="38"/>
    </row>
    <row r="35" spans="1:14" ht="24.75" customHeight="1" thickBot="1">
      <c r="A35" s="148" t="s">
        <v>30</v>
      </c>
      <c r="B35" s="32"/>
      <c r="C35" s="136">
        <v>0</v>
      </c>
      <c r="D35" s="117"/>
      <c r="E35" s="137">
        <v>0</v>
      </c>
      <c r="F35" s="140"/>
      <c r="G35" s="139"/>
      <c r="H35" s="150">
        <f t="shared" si="0"/>
        <v>0</v>
      </c>
      <c r="I35" s="140"/>
      <c r="J35" s="50"/>
      <c r="K35" s="59" t="s">
        <v>59</v>
      </c>
      <c r="L35" s="58"/>
      <c r="M35" s="69"/>
      <c r="N35" s="9"/>
    </row>
    <row r="36" spans="1:14" ht="24.75" customHeight="1" thickBot="1">
      <c r="A36" s="148" t="s">
        <v>30</v>
      </c>
      <c r="B36" s="32"/>
      <c r="C36" s="136">
        <v>0</v>
      </c>
      <c r="D36" s="117"/>
      <c r="E36" s="137">
        <v>0</v>
      </c>
      <c r="F36" s="140"/>
      <c r="G36" s="139"/>
      <c r="H36" s="150">
        <f t="shared" si="0"/>
        <v>0</v>
      </c>
      <c r="I36" s="140"/>
      <c r="J36" s="50"/>
      <c r="K36" s="60" t="s">
        <v>60</v>
      </c>
      <c r="L36" s="56"/>
      <c r="M36" s="132">
        <f>M33+M34</f>
        <v>331486.26</v>
      </c>
      <c r="N36" s="38"/>
    </row>
    <row r="37" spans="1:14" ht="24.75" customHeight="1" thickBot="1">
      <c r="A37" s="148" t="s">
        <v>30</v>
      </c>
      <c r="B37" s="32"/>
      <c r="C37" s="136">
        <v>0</v>
      </c>
      <c r="D37" s="117"/>
      <c r="E37" s="137">
        <v>0</v>
      </c>
      <c r="F37" s="140"/>
      <c r="G37" s="139"/>
      <c r="H37" s="150">
        <f t="shared" si="0"/>
        <v>0</v>
      </c>
      <c r="I37" s="140"/>
      <c r="J37" s="50"/>
      <c r="K37" s="8"/>
      <c r="L37" s="58"/>
      <c r="M37" s="58"/>
      <c r="N37" s="9"/>
    </row>
    <row r="38" spans="1:14" ht="24.75" customHeight="1" thickBot="1">
      <c r="A38" s="148" t="s">
        <v>30</v>
      </c>
      <c r="B38" s="153"/>
      <c r="C38" s="154">
        <v>0</v>
      </c>
      <c r="D38" s="155"/>
      <c r="E38" s="156">
        <v>0</v>
      </c>
      <c r="F38" s="157"/>
      <c r="G38" s="158"/>
      <c r="H38" s="150">
        <f t="shared" si="0"/>
        <v>0</v>
      </c>
      <c r="I38" s="159"/>
      <c r="J38" s="160"/>
      <c r="K38" s="11"/>
      <c r="L38" s="56"/>
      <c r="M38" s="56"/>
      <c r="N38" s="12"/>
    </row>
    <row r="39" spans="1:14" ht="24.75" customHeight="1" thickBot="1">
      <c r="A39" s="65" t="s">
        <v>61</v>
      </c>
      <c r="B39" s="38"/>
      <c r="C39" s="49"/>
      <c r="D39" s="61"/>
      <c r="E39" s="142">
        <f>SUM(E30:E38)</f>
        <v>5126016.869999999</v>
      </c>
      <c r="F39" s="38"/>
      <c r="G39" s="50"/>
      <c r="H39" s="67" t="s">
        <v>62</v>
      </c>
      <c r="I39" s="56"/>
      <c r="J39" s="56"/>
      <c r="K39" s="56"/>
      <c r="L39" s="150"/>
      <c r="M39" s="161">
        <f>SUM(H30:H38)</f>
        <v>490190.47000000003</v>
      </c>
      <c r="N39" s="38"/>
    </row>
    <row r="40" spans="1:14" ht="24.75" customHeight="1" thickBot="1">
      <c r="A40" s="64" t="s">
        <v>63</v>
      </c>
      <c r="B40" s="12"/>
      <c r="C40" s="12"/>
      <c r="D40" s="12"/>
      <c r="E40" s="12"/>
      <c r="F40" s="12"/>
      <c r="G40" s="63" t="s">
        <v>64</v>
      </c>
      <c r="H40" s="12"/>
      <c r="I40" s="12"/>
      <c r="J40" s="12"/>
      <c r="K40" s="12"/>
      <c r="L40" s="12"/>
      <c r="M40" s="108">
        <f>+M36+M39</f>
        <v>821676.73</v>
      </c>
      <c r="N40" s="38"/>
    </row>
    <row r="41" spans="1:14" ht="24.75" customHeight="1" thickBot="1">
      <c r="A41" s="76" t="s">
        <v>65</v>
      </c>
      <c r="B41" s="70"/>
      <c r="C41" s="70"/>
      <c r="D41" s="64" t="s">
        <v>66</v>
      </c>
      <c r="E41" s="12"/>
      <c r="F41" s="12"/>
      <c r="G41" s="12"/>
      <c r="H41" s="12"/>
      <c r="I41" s="12"/>
      <c r="J41" s="12"/>
      <c r="K41" s="12"/>
      <c r="L41" s="12"/>
      <c r="M41" s="133"/>
      <c r="N41" s="38"/>
    </row>
    <row r="42" spans="4:14" ht="24.75" customHeight="1" thickBot="1">
      <c r="D42" s="73" t="s">
        <v>67</v>
      </c>
      <c r="E42" s="12"/>
      <c r="F42" s="12"/>
      <c r="G42" s="12"/>
      <c r="H42" s="12"/>
      <c r="I42" s="12"/>
      <c r="J42" s="12"/>
      <c r="K42" s="12"/>
      <c r="L42" s="12"/>
      <c r="M42" s="111"/>
      <c r="N42" s="38"/>
    </row>
    <row r="43" spans="4:14" ht="9" customHeight="1">
      <c r="D43" s="74"/>
      <c r="E43" s="9"/>
      <c r="F43" s="9"/>
      <c r="G43" s="77" t="s">
        <v>68</v>
      </c>
      <c r="H43" s="9"/>
      <c r="I43" s="9"/>
      <c r="J43" s="9"/>
      <c r="K43" s="9"/>
      <c r="L43" s="9"/>
      <c r="M43" s="71"/>
      <c r="N43" s="45"/>
    </row>
    <row r="44" spans="4:14" ht="10.5" customHeight="1">
      <c r="D44" s="72" t="s">
        <v>69</v>
      </c>
      <c r="E44" s="9"/>
      <c r="F44" s="9"/>
      <c r="G44" s="80" t="s">
        <v>70</v>
      </c>
      <c r="H44" s="78" t="s">
        <v>71</v>
      </c>
      <c r="I44" s="9"/>
      <c r="J44" s="9"/>
      <c r="K44" s="9"/>
      <c r="L44" s="9"/>
      <c r="M44" s="134"/>
      <c r="N44" s="45"/>
    </row>
    <row r="45" spans="4:14" ht="8.25" customHeight="1" thickBot="1">
      <c r="D45" s="75"/>
      <c r="E45" s="12"/>
      <c r="F45" s="12"/>
      <c r="G45" s="81" t="s">
        <v>72</v>
      </c>
      <c r="H45" s="12"/>
      <c r="I45" s="12"/>
      <c r="J45" s="12"/>
      <c r="K45" s="12"/>
      <c r="L45" s="12"/>
      <c r="M45" s="68"/>
      <c r="N45" s="38"/>
    </row>
    <row r="46" spans="4:14" ht="8.25" customHeight="1">
      <c r="D46" s="69"/>
      <c r="E46" s="9"/>
      <c r="F46" s="9"/>
      <c r="I46" s="145" t="s">
        <v>94</v>
      </c>
      <c r="J46" s="9"/>
      <c r="K46" s="9"/>
      <c r="L46" s="9"/>
      <c r="M46" s="71"/>
      <c r="N46" s="45"/>
    </row>
    <row r="47" spans="1:14" ht="24.75" customHeight="1" thickBot="1">
      <c r="A47" s="12"/>
      <c r="B47" s="12"/>
      <c r="C47" s="12"/>
      <c r="D47" s="143" t="s">
        <v>93</v>
      </c>
      <c r="E47" s="12"/>
      <c r="F47" s="12"/>
      <c r="G47" s="12"/>
      <c r="H47" s="144"/>
      <c r="I47" s="12"/>
      <c r="J47" s="12"/>
      <c r="K47" s="12"/>
      <c r="L47" s="12"/>
      <c r="M47" s="132"/>
      <c r="N47" s="38"/>
    </row>
    <row r="48" spans="1:5" ht="11.25" customHeight="1">
      <c r="A48" s="84" t="s">
        <v>74</v>
      </c>
      <c r="C48" s="82" t="s">
        <v>75</v>
      </c>
      <c r="E48" s="83" t="s">
        <v>76</v>
      </c>
    </row>
    <row r="49" spans="3:14" ht="11.25" customHeight="1">
      <c r="C49" s="82" t="s">
        <v>77</v>
      </c>
      <c r="E49" s="85" t="s">
        <v>78</v>
      </c>
      <c r="M49" s="178">
        <f>+M40+M41+M42+M44+M47</f>
        <v>821676.73</v>
      </c>
      <c r="N49" s="45"/>
    </row>
    <row r="50" spans="1:14" ht="9" customHeight="1" thickBot="1">
      <c r="A50" s="12"/>
      <c r="B50" s="12"/>
      <c r="C50" s="79" t="s">
        <v>79</v>
      </c>
      <c r="D50" s="12"/>
      <c r="E50" s="75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5.75" customHeight="1" thickBot="1">
      <c r="A51" s="86" t="s">
        <v>3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</row>
    <row r="52" spans="1:14" ht="12" customHeight="1">
      <c r="A52" s="93" t="s">
        <v>80</v>
      </c>
      <c r="B52" s="70"/>
      <c r="C52" s="70"/>
      <c r="D52" s="70"/>
      <c r="E52" s="93" t="s">
        <v>81</v>
      </c>
      <c r="F52" s="27"/>
      <c r="G52" s="27"/>
      <c r="H52" s="93" t="s">
        <v>82</v>
      </c>
      <c r="I52" s="27"/>
      <c r="J52" s="27"/>
      <c r="K52" s="90" t="s">
        <v>83</v>
      </c>
      <c r="L52" s="9"/>
      <c r="M52" s="9"/>
      <c r="N52" s="89"/>
    </row>
    <row r="53" spans="5:14" ht="16.5" customHeight="1" thickBot="1">
      <c r="E53" s="8"/>
      <c r="H53" s="8"/>
      <c r="K53" s="88" t="s">
        <v>84</v>
      </c>
      <c r="L53" s="12"/>
      <c r="M53" s="12"/>
      <c r="N53" s="12"/>
    </row>
    <row r="54" spans="5:14" ht="10.5" customHeight="1">
      <c r="E54" s="8"/>
      <c r="H54" s="8"/>
      <c r="K54" s="92" t="s">
        <v>85</v>
      </c>
      <c r="L54" s="9"/>
      <c r="M54" s="9"/>
      <c r="N54" s="9"/>
    </row>
    <row r="55" spans="2:14" ht="21" customHeight="1" thickBot="1">
      <c r="B55" s="121" t="s">
        <v>86</v>
      </c>
      <c r="C55" s="121" t="s">
        <v>112</v>
      </c>
      <c r="E55" s="8"/>
      <c r="H55" s="8"/>
      <c r="K55" s="91" t="s">
        <v>87</v>
      </c>
      <c r="L55" s="12"/>
      <c r="M55" s="135">
        <v>36220</v>
      </c>
      <c r="N55" s="12"/>
    </row>
    <row r="56" spans="5:14" ht="12.75">
      <c r="E56" s="8"/>
      <c r="H56" s="8"/>
      <c r="K56" s="92" t="s">
        <v>88</v>
      </c>
      <c r="L56" s="9"/>
      <c r="M56" s="9"/>
      <c r="N56" s="9"/>
    </row>
    <row r="57" spans="1:14" ht="59.25" customHeight="1" thickBot="1">
      <c r="A57" s="12"/>
      <c r="B57" s="12"/>
      <c r="C57" s="12"/>
      <c r="D57" s="12"/>
      <c r="E57" s="11"/>
      <c r="F57" s="12"/>
      <c r="G57" s="12"/>
      <c r="H57" s="11"/>
      <c r="I57" s="12"/>
      <c r="J57" s="12"/>
      <c r="K57" s="11"/>
      <c r="L57" s="12"/>
      <c r="M57" s="12"/>
      <c r="N57" s="12"/>
    </row>
    <row r="58" spans="1:14" ht="12.75">
      <c r="A58" s="94" t="s">
        <v>131</v>
      </c>
      <c r="D58" s="95" t="s">
        <v>90</v>
      </c>
      <c r="N58" s="96" t="s">
        <v>91</v>
      </c>
    </row>
  </sheetData>
  <printOptions/>
  <pageMargins left="0.75" right="0.25" top="0.94" bottom="0.19" header="0.5" footer="0.21"/>
  <pageSetup horizontalDpi="600" verticalDpi="600" orientation="portrait" scale="68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O58"/>
  <sheetViews>
    <sheetView zoomScale="75" zoomScaleNormal="75" workbookViewId="0" topLeftCell="A17">
      <selection activeCell="M35" sqref="M35"/>
    </sheetView>
  </sheetViews>
  <sheetFormatPr defaultColWidth="9.140625" defaultRowHeight="12.75"/>
  <cols>
    <col min="5" max="5" width="15.140625" style="0" customWidth="1"/>
    <col min="7" max="7" width="10.421875" style="0" customWidth="1"/>
    <col min="13" max="13" width="15.28125" style="0" customWidth="1"/>
  </cols>
  <sheetData>
    <row r="6" spans="9:10" ht="12.75">
      <c r="I6" s="9"/>
      <c r="J6" s="4"/>
    </row>
    <row r="7" spans="1:14" ht="30" thickBot="1">
      <c r="A7" s="3" t="s">
        <v>1</v>
      </c>
      <c r="I7" s="174"/>
      <c r="J7" s="114"/>
      <c r="L7" s="166" t="s">
        <v>3</v>
      </c>
      <c r="M7" s="27"/>
      <c r="N7" s="27"/>
    </row>
    <row r="8" spans="1:11" ht="12.75">
      <c r="A8" s="3" t="s">
        <v>4</v>
      </c>
      <c r="H8" s="9"/>
      <c r="I8" s="169" t="s">
        <v>5</v>
      </c>
      <c r="J8" s="15"/>
      <c r="K8" s="168"/>
    </row>
    <row r="9" spans="1:11" ht="12.75">
      <c r="A9" s="1" t="s">
        <v>6</v>
      </c>
      <c r="I9" s="17" t="s">
        <v>7</v>
      </c>
      <c r="J9" s="9"/>
      <c r="K9" s="18" t="s">
        <v>8</v>
      </c>
    </row>
    <row r="10" spans="9:11" ht="12.75">
      <c r="I10" s="19" t="s">
        <v>9</v>
      </c>
      <c r="J10" s="9"/>
      <c r="K10" s="22">
        <v>0</v>
      </c>
    </row>
    <row r="11" spans="1:11" ht="15.75">
      <c r="A11" s="115" t="s">
        <v>10</v>
      </c>
      <c r="I11" s="19" t="s">
        <v>11</v>
      </c>
      <c r="J11" s="9"/>
      <c r="K11" s="22">
        <v>1</v>
      </c>
    </row>
    <row r="12" spans="1:12" ht="12.75">
      <c r="A12" s="2" t="s">
        <v>12</v>
      </c>
      <c r="I12" s="20" t="s">
        <v>13</v>
      </c>
      <c r="J12" s="9"/>
      <c r="K12" s="22">
        <v>2</v>
      </c>
      <c r="L12" s="119"/>
    </row>
    <row r="13" spans="9:11" ht="12.75">
      <c r="I13" s="19" t="s">
        <v>14</v>
      </c>
      <c r="J13" s="9"/>
      <c r="K13" s="22">
        <v>3</v>
      </c>
    </row>
    <row r="14" spans="2:11" ht="12.75">
      <c r="B14" s="1" t="s">
        <v>15</v>
      </c>
      <c r="I14" s="19" t="s">
        <v>16</v>
      </c>
      <c r="J14" s="9"/>
      <c r="K14" s="22">
        <v>4</v>
      </c>
    </row>
    <row r="15" spans="2:13" ht="12.75">
      <c r="B15" s="1" t="s">
        <v>17</v>
      </c>
      <c r="I15" s="19" t="s">
        <v>18</v>
      </c>
      <c r="J15" s="9"/>
      <c r="K15" s="22">
        <v>5</v>
      </c>
      <c r="M15" s="120"/>
    </row>
    <row r="16" spans="2:11" ht="12.75">
      <c r="B16" s="1" t="s">
        <v>19</v>
      </c>
      <c r="I16" s="19" t="s">
        <v>20</v>
      </c>
      <c r="J16" s="9"/>
      <c r="K16" s="22">
        <v>6</v>
      </c>
    </row>
    <row r="17" spans="9:11" ht="13.5" thickBot="1">
      <c r="I17" s="21" t="s">
        <v>21</v>
      </c>
      <c r="J17" s="12"/>
      <c r="K17" s="23">
        <v>7</v>
      </c>
    </row>
    <row r="18" spans="1:14" ht="13.5" thickBot="1">
      <c r="A18" s="25" t="s">
        <v>22</v>
      </c>
      <c r="B18" s="7"/>
      <c r="C18" s="25" t="s">
        <v>23</v>
      </c>
      <c r="D18" s="6"/>
      <c r="E18" s="101"/>
      <c r="F18" s="6"/>
      <c r="G18" s="6"/>
      <c r="H18" s="6"/>
      <c r="I18" s="7"/>
      <c r="J18" s="25" t="s">
        <v>24</v>
      </c>
      <c r="K18" s="7"/>
      <c r="L18" s="28" t="s">
        <v>25</v>
      </c>
      <c r="M18" s="29"/>
      <c r="N18" s="29"/>
    </row>
    <row r="19" spans="1:14" ht="16.5" thickBot="1">
      <c r="A19" s="125" t="s">
        <v>138</v>
      </c>
      <c r="B19" s="97"/>
      <c r="C19" s="12"/>
      <c r="D19" s="12"/>
      <c r="E19" s="102"/>
      <c r="F19" s="12"/>
      <c r="G19" s="12"/>
      <c r="H19" s="12"/>
      <c r="I19" s="13"/>
      <c r="J19" s="12"/>
      <c r="K19" s="13"/>
      <c r="L19" s="30" t="s">
        <v>26</v>
      </c>
      <c r="M19" s="30" t="s">
        <v>27</v>
      </c>
      <c r="N19" s="31" t="s">
        <v>28</v>
      </c>
    </row>
    <row r="20" spans="1:15" ht="16.5" thickBot="1">
      <c r="A20" s="33"/>
      <c r="B20" s="29"/>
      <c r="C20" s="29"/>
      <c r="D20" s="29" t="s">
        <v>29</v>
      </c>
      <c r="E20" s="29"/>
      <c r="F20" s="29"/>
      <c r="G20" s="29"/>
      <c r="H20" s="32"/>
      <c r="I20" s="5"/>
      <c r="J20" s="6"/>
      <c r="K20" s="7"/>
      <c r="L20" s="126" t="s">
        <v>113</v>
      </c>
      <c r="M20" s="127" t="s">
        <v>109</v>
      </c>
      <c r="N20" s="163" t="s">
        <v>30</v>
      </c>
      <c r="O20" s="9"/>
    </row>
    <row r="21" spans="1:14" ht="13.5" thickBot="1">
      <c r="A21" s="34" t="s">
        <v>31</v>
      </c>
      <c r="I21" s="8"/>
      <c r="J21" s="36" t="s">
        <v>32</v>
      </c>
      <c r="K21" s="10"/>
      <c r="L21" s="37" t="s">
        <v>33</v>
      </c>
      <c r="M21" s="38"/>
      <c r="N21" s="38"/>
    </row>
    <row r="22" spans="1:14" ht="13.5" thickBot="1">
      <c r="A22" s="34" t="s">
        <v>34</v>
      </c>
      <c r="I22" s="8"/>
      <c r="J22" s="36" t="s">
        <v>35</v>
      </c>
      <c r="K22" s="10"/>
      <c r="L22" s="30" t="s">
        <v>26</v>
      </c>
      <c r="M22" s="30" t="s">
        <v>36</v>
      </c>
      <c r="N22" s="31" t="s">
        <v>27</v>
      </c>
    </row>
    <row r="23" spans="1:15" ht="16.5" thickBot="1">
      <c r="A23" s="35" t="s">
        <v>37</v>
      </c>
      <c r="B23" s="12"/>
      <c r="C23" s="12"/>
      <c r="D23" s="12"/>
      <c r="E23" s="12"/>
      <c r="F23" s="12"/>
      <c r="G23" s="12"/>
      <c r="H23" s="12"/>
      <c r="I23" s="11"/>
      <c r="J23" s="12"/>
      <c r="K23" s="13"/>
      <c r="L23" s="128" t="s">
        <v>113</v>
      </c>
      <c r="M23" s="128" t="s">
        <v>92</v>
      </c>
      <c r="N23" s="164" t="s">
        <v>109</v>
      </c>
      <c r="O23" s="9"/>
    </row>
    <row r="24" spans="1:14" ht="13.5" thickBot="1">
      <c r="A24" s="1" t="s">
        <v>38</v>
      </c>
      <c r="E24" s="10"/>
      <c r="F24" s="1" t="s">
        <v>39</v>
      </c>
      <c r="I24" s="5"/>
      <c r="J24" s="39" t="s">
        <v>40</v>
      </c>
      <c r="K24" s="7"/>
      <c r="L24" s="37" t="s">
        <v>41</v>
      </c>
      <c r="M24" s="38"/>
      <c r="N24" s="38"/>
    </row>
    <row r="25" spans="1:14" ht="16.5" thickBot="1">
      <c r="A25" s="12"/>
      <c r="B25" s="12"/>
      <c r="C25" s="12"/>
      <c r="D25" s="12"/>
      <c r="E25" s="13"/>
      <c r="F25" s="12"/>
      <c r="G25" s="129">
        <v>36313</v>
      </c>
      <c r="H25" s="12"/>
      <c r="I25" s="8"/>
      <c r="J25" s="40" t="s">
        <v>35</v>
      </c>
      <c r="K25" s="10"/>
      <c r="L25" s="30" t="s">
        <v>26</v>
      </c>
      <c r="M25" s="30" t="s">
        <v>36</v>
      </c>
      <c r="N25" s="31" t="s">
        <v>27</v>
      </c>
    </row>
    <row r="26" spans="1:15" ht="16.5" thickBot="1">
      <c r="A26" s="1" t="s">
        <v>42</v>
      </c>
      <c r="E26" s="10"/>
      <c r="F26" s="43" t="s">
        <v>43</v>
      </c>
      <c r="I26" s="8"/>
      <c r="J26" s="40" t="s">
        <v>44</v>
      </c>
      <c r="K26" s="10"/>
      <c r="L26" s="128" t="s">
        <v>113</v>
      </c>
      <c r="M26" s="128" t="s">
        <v>98</v>
      </c>
      <c r="N26" s="164" t="s">
        <v>109</v>
      </c>
      <c r="O26" s="9"/>
    </row>
    <row r="27" spans="1:14" ht="16.5" thickBot="1">
      <c r="A27" s="122"/>
      <c r="B27" s="123" t="s">
        <v>99</v>
      </c>
      <c r="C27" s="123"/>
      <c r="D27" s="123"/>
      <c r="E27" s="124"/>
      <c r="F27" s="12"/>
      <c r="G27" s="62" t="s">
        <v>100</v>
      </c>
      <c r="H27" s="12"/>
      <c r="I27" s="42" t="s">
        <v>45</v>
      </c>
      <c r="J27" s="41" t="s">
        <v>46</v>
      </c>
      <c r="K27" s="13"/>
      <c r="L27" s="12"/>
      <c r="M27" s="12"/>
      <c r="N27" s="12"/>
    </row>
    <row r="28" spans="1:14" ht="13.5" thickBot="1">
      <c r="A28" s="47" t="s">
        <v>47</v>
      </c>
      <c r="B28" s="38"/>
      <c r="C28" s="38"/>
      <c r="D28" s="38"/>
      <c r="E28" s="38"/>
      <c r="F28" s="38"/>
      <c r="G28" s="38"/>
      <c r="H28" s="12"/>
      <c r="I28" s="12"/>
      <c r="J28" s="12"/>
      <c r="K28" s="44" t="s">
        <v>48</v>
      </c>
      <c r="L28" s="45"/>
      <c r="M28" s="45"/>
      <c r="N28" s="45"/>
    </row>
    <row r="29" spans="1:14" ht="13.5" thickBot="1">
      <c r="A29" s="49" t="s">
        <v>49</v>
      </c>
      <c r="B29" s="32"/>
      <c r="C29" s="49" t="s">
        <v>50</v>
      </c>
      <c r="D29" s="50"/>
      <c r="E29" s="48" t="s">
        <v>51</v>
      </c>
      <c r="F29" s="12"/>
      <c r="G29" s="13"/>
      <c r="H29" s="37" t="s">
        <v>52</v>
      </c>
      <c r="I29" s="38"/>
      <c r="J29" s="38"/>
      <c r="K29" s="46" t="s">
        <v>53</v>
      </c>
      <c r="L29" s="38"/>
      <c r="M29" s="38"/>
      <c r="N29" s="38"/>
    </row>
    <row r="30" spans="1:14" ht="24.75" customHeight="1" thickBot="1">
      <c r="A30" s="148" t="s">
        <v>132</v>
      </c>
      <c r="B30" s="32"/>
      <c r="C30" s="149">
        <v>0.09591</v>
      </c>
      <c r="D30" s="32"/>
      <c r="E30" s="150">
        <v>472013.31</v>
      </c>
      <c r="F30" s="150"/>
      <c r="G30" s="151"/>
      <c r="H30" s="150">
        <f>ROUND(C30*E30,2)</f>
        <v>45270.8</v>
      </c>
      <c r="I30" s="152"/>
      <c r="J30" s="32"/>
      <c r="K30" s="55" t="s">
        <v>54</v>
      </c>
      <c r="L30" s="99"/>
      <c r="M30" s="130">
        <v>5057.5</v>
      </c>
      <c r="N30" s="38"/>
    </row>
    <row r="31" spans="1:14" ht="24.75" customHeight="1" thickBot="1">
      <c r="A31" s="148" t="s">
        <v>136</v>
      </c>
      <c r="B31" s="32"/>
      <c r="C31" s="136">
        <v>0.09591</v>
      </c>
      <c r="D31" s="50"/>
      <c r="E31" s="138">
        <v>2093213.56</v>
      </c>
      <c r="F31" s="141"/>
      <c r="G31" s="139"/>
      <c r="H31" s="150">
        <f aca="true" t="shared" si="0" ref="H31:H38">ROUND(C31*E31,2)</f>
        <v>200760.11</v>
      </c>
      <c r="I31" s="140"/>
      <c r="J31" s="50"/>
      <c r="K31" s="57" t="s">
        <v>55</v>
      </c>
      <c r="L31" s="99"/>
      <c r="M31" s="130">
        <v>207478.61</v>
      </c>
      <c r="N31" s="38"/>
    </row>
    <row r="32" spans="1:14" ht="24.75" customHeight="1" thickBot="1">
      <c r="A32" s="148" t="s">
        <v>137</v>
      </c>
      <c r="B32" s="32"/>
      <c r="C32" s="165">
        <v>0.0944</v>
      </c>
      <c r="D32" s="117"/>
      <c r="E32" s="138">
        <v>751038.06</v>
      </c>
      <c r="F32" s="140"/>
      <c r="G32" s="139"/>
      <c r="H32" s="150">
        <f t="shared" si="0"/>
        <v>70897.99</v>
      </c>
      <c r="I32" s="140"/>
      <c r="J32" s="50"/>
      <c r="K32" s="57" t="s">
        <v>56</v>
      </c>
      <c r="L32" s="99"/>
      <c r="M32" s="130">
        <v>0</v>
      </c>
      <c r="N32" s="38"/>
    </row>
    <row r="33" spans="1:14" ht="24.75" customHeight="1" thickBot="1">
      <c r="A33" s="148" t="s">
        <v>139</v>
      </c>
      <c r="B33" s="32"/>
      <c r="C33" s="136">
        <v>0</v>
      </c>
      <c r="D33" s="117"/>
      <c r="E33" s="137">
        <v>0</v>
      </c>
      <c r="F33" s="140"/>
      <c r="G33" s="139"/>
      <c r="H33" s="150">
        <f t="shared" si="0"/>
        <v>0</v>
      </c>
      <c r="I33" s="140"/>
      <c r="J33" s="50"/>
      <c r="K33" s="57" t="s">
        <v>57</v>
      </c>
      <c r="L33" s="99"/>
      <c r="M33" s="130">
        <f>M30+M31+M32</f>
        <v>212536.11</v>
      </c>
      <c r="N33" s="38"/>
    </row>
    <row r="34" spans="1:14" ht="24.75" customHeight="1" thickBot="1">
      <c r="A34" s="148" t="s">
        <v>30</v>
      </c>
      <c r="B34" s="32"/>
      <c r="C34" s="136">
        <v>0</v>
      </c>
      <c r="D34" s="117"/>
      <c r="E34" s="138">
        <v>0</v>
      </c>
      <c r="F34" s="140"/>
      <c r="G34" s="139"/>
      <c r="H34" s="150">
        <f t="shared" si="0"/>
        <v>0</v>
      </c>
      <c r="I34" s="140"/>
      <c r="J34" s="50"/>
      <c r="K34" s="57" t="s">
        <v>58</v>
      </c>
      <c r="L34" s="99"/>
      <c r="M34" s="130">
        <v>1554</v>
      </c>
      <c r="N34" s="38"/>
    </row>
    <row r="35" spans="1:14" ht="24.75" customHeight="1" thickBot="1">
      <c r="A35" s="148" t="s">
        <v>30</v>
      </c>
      <c r="B35" s="32"/>
      <c r="C35" s="136">
        <v>0</v>
      </c>
      <c r="D35" s="117"/>
      <c r="E35" s="137">
        <v>0</v>
      </c>
      <c r="F35" s="140"/>
      <c r="G35" s="139"/>
      <c r="H35" s="150">
        <f t="shared" si="0"/>
        <v>0</v>
      </c>
      <c r="I35" s="140"/>
      <c r="J35" s="50"/>
      <c r="K35" s="59" t="s">
        <v>59</v>
      </c>
      <c r="L35" s="58"/>
      <c r="M35" s="69"/>
      <c r="N35" s="9"/>
    </row>
    <row r="36" spans="1:14" ht="24.75" customHeight="1" thickBot="1">
      <c r="A36" s="148" t="s">
        <v>30</v>
      </c>
      <c r="B36" s="32"/>
      <c r="C36" s="136">
        <v>0</v>
      </c>
      <c r="D36" s="117"/>
      <c r="E36" s="137">
        <v>0</v>
      </c>
      <c r="F36" s="140"/>
      <c r="G36" s="139"/>
      <c r="H36" s="150">
        <f t="shared" si="0"/>
        <v>0</v>
      </c>
      <c r="I36" s="140"/>
      <c r="J36" s="50"/>
      <c r="K36" s="60" t="s">
        <v>60</v>
      </c>
      <c r="L36" s="56"/>
      <c r="M36" s="132">
        <f>M33+M34</f>
        <v>214090.11</v>
      </c>
      <c r="N36" s="38"/>
    </row>
    <row r="37" spans="1:14" ht="24.75" customHeight="1" thickBot="1">
      <c r="A37" s="148" t="s">
        <v>30</v>
      </c>
      <c r="B37" s="32"/>
      <c r="C37" s="136">
        <v>0</v>
      </c>
      <c r="D37" s="117"/>
      <c r="E37" s="137">
        <v>0</v>
      </c>
      <c r="F37" s="140"/>
      <c r="G37" s="139"/>
      <c r="H37" s="150">
        <f t="shared" si="0"/>
        <v>0</v>
      </c>
      <c r="I37" s="140"/>
      <c r="J37" s="50"/>
      <c r="K37" s="8"/>
      <c r="L37" s="58"/>
      <c r="M37" s="58"/>
      <c r="N37" s="9"/>
    </row>
    <row r="38" spans="1:14" ht="24.75" customHeight="1" thickBot="1">
      <c r="A38" s="148" t="s">
        <v>30</v>
      </c>
      <c r="B38" s="32"/>
      <c r="C38" s="170">
        <v>0</v>
      </c>
      <c r="D38" s="171"/>
      <c r="E38" s="172">
        <v>0</v>
      </c>
      <c r="F38" s="173"/>
      <c r="G38" s="151"/>
      <c r="H38" s="150">
        <f t="shared" si="0"/>
        <v>0</v>
      </c>
      <c r="I38" s="152"/>
      <c r="J38" s="32"/>
      <c r="K38" s="11"/>
      <c r="L38" s="56"/>
      <c r="M38" s="56"/>
      <c r="N38" s="12"/>
    </row>
    <row r="39" spans="1:14" ht="24.75" customHeight="1" thickBot="1">
      <c r="A39" s="65" t="s">
        <v>61</v>
      </c>
      <c r="B39" s="38"/>
      <c r="C39" s="49"/>
      <c r="D39" s="61"/>
      <c r="E39" s="142">
        <f>SUM(E30:E38)</f>
        <v>3316264.93</v>
      </c>
      <c r="F39" s="38"/>
      <c r="G39" s="50"/>
      <c r="H39" s="67" t="s">
        <v>62</v>
      </c>
      <c r="I39" s="56"/>
      <c r="J39" s="56"/>
      <c r="K39" s="56"/>
      <c r="L39" s="150"/>
      <c r="M39" s="161">
        <f>SUM(H30:H38)</f>
        <v>316928.89999999997</v>
      </c>
      <c r="N39" s="38"/>
    </row>
    <row r="40" spans="1:14" ht="24.75" customHeight="1" thickBot="1">
      <c r="A40" s="64" t="s">
        <v>63</v>
      </c>
      <c r="B40" s="12"/>
      <c r="C40" s="12"/>
      <c r="D40" s="12"/>
      <c r="E40" s="12"/>
      <c r="F40" s="12"/>
      <c r="G40" s="63" t="s">
        <v>64</v>
      </c>
      <c r="H40" s="12"/>
      <c r="I40" s="12"/>
      <c r="J40" s="12"/>
      <c r="K40" s="12"/>
      <c r="L40" s="12"/>
      <c r="M40" s="161">
        <f>+M36+M39</f>
        <v>531019.01</v>
      </c>
      <c r="N40" s="38"/>
    </row>
    <row r="41" spans="1:14" ht="24.75" customHeight="1" thickBot="1">
      <c r="A41" s="76" t="s">
        <v>65</v>
      </c>
      <c r="B41" s="70"/>
      <c r="C41" s="70"/>
      <c r="D41" s="64" t="s">
        <v>66</v>
      </c>
      <c r="E41" s="12"/>
      <c r="F41" s="12"/>
      <c r="G41" s="12"/>
      <c r="H41" s="12"/>
      <c r="I41" s="12"/>
      <c r="J41" s="12"/>
      <c r="K41" s="12"/>
      <c r="L41" s="12"/>
      <c r="M41" s="133"/>
      <c r="N41" s="38"/>
    </row>
    <row r="42" spans="4:14" ht="24.75" customHeight="1" thickBot="1">
      <c r="D42" s="73" t="s">
        <v>67</v>
      </c>
      <c r="E42" s="12"/>
      <c r="F42" s="12"/>
      <c r="G42" s="12"/>
      <c r="H42" s="12"/>
      <c r="I42" s="12"/>
      <c r="J42" s="12"/>
      <c r="K42" s="12"/>
      <c r="L42" s="12"/>
      <c r="M42" s="111"/>
      <c r="N42" s="38"/>
    </row>
    <row r="43" spans="4:14" ht="9" customHeight="1">
      <c r="D43" s="74"/>
      <c r="E43" s="9"/>
      <c r="F43" s="9"/>
      <c r="G43" s="77" t="s">
        <v>68</v>
      </c>
      <c r="H43" s="9"/>
      <c r="I43" s="9"/>
      <c r="J43" s="9"/>
      <c r="K43" s="9"/>
      <c r="L43" s="9"/>
      <c r="M43" s="71"/>
      <c r="N43" s="45"/>
    </row>
    <row r="44" spans="4:14" ht="10.5" customHeight="1">
      <c r="D44" s="72" t="s">
        <v>69</v>
      </c>
      <c r="E44" s="9"/>
      <c r="F44" s="9"/>
      <c r="G44" s="80" t="s">
        <v>70</v>
      </c>
      <c r="H44" s="78" t="s">
        <v>71</v>
      </c>
      <c r="I44" s="9"/>
      <c r="J44" s="9"/>
      <c r="K44" s="9"/>
      <c r="L44" s="9"/>
      <c r="M44" s="134"/>
      <c r="N44" s="45"/>
    </row>
    <row r="45" spans="4:14" ht="8.25" customHeight="1" thickBot="1">
      <c r="D45" s="75"/>
      <c r="E45" s="12"/>
      <c r="F45" s="12"/>
      <c r="G45" s="81" t="s">
        <v>72</v>
      </c>
      <c r="H45" s="12"/>
      <c r="I45" s="12"/>
      <c r="J45" s="12"/>
      <c r="K45" s="12"/>
      <c r="L45" s="12"/>
      <c r="M45" s="68"/>
      <c r="N45" s="38"/>
    </row>
    <row r="46" spans="4:14" ht="8.25" customHeight="1">
      <c r="D46" s="69"/>
      <c r="E46" s="9"/>
      <c r="F46" s="9"/>
      <c r="I46" s="145" t="s">
        <v>94</v>
      </c>
      <c r="J46" s="9"/>
      <c r="K46" s="9"/>
      <c r="L46" s="9"/>
      <c r="M46" s="71"/>
      <c r="N46" s="45"/>
    </row>
    <row r="47" spans="1:14" ht="24.75" customHeight="1" thickBot="1">
      <c r="A47" s="12"/>
      <c r="B47" s="12"/>
      <c r="C47" s="12"/>
      <c r="D47" s="143" t="s">
        <v>93</v>
      </c>
      <c r="E47" s="12"/>
      <c r="F47" s="12"/>
      <c r="G47" s="12"/>
      <c r="H47" s="144"/>
      <c r="I47" s="12"/>
      <c r="J47" s="12"/>
      <c r="K47" s="12"/>
      <c r="L47" s="12"/>
      <c r="M47" s="132"/>
      <c r="N47" s="38"/>
    </row>
    <row r="48" spans="1:5" ht="11.25" customHeight="1">
      <c r="A48" s="84" t="s">
        <v>74</v>
      </c>
      <c r="C48" s="82" t="s">
        <v>75</v>
      </c>
      <c r="E48" s="83" t="s">
        <v>76</v>
      </c>
    </row>
    <row r="49" spans="3:14" ht="11.25" customHeight="1">
      <c r="C49" s="82" t="s">
        <v>77</v>
      </c>
      <c r="E49" s="85" t="s">
        <v>78</v>
      </c>
      <c r="M49" s="162">
        <f>+M40+M41+M42+M44+M47</f>
        <v>531019.01</v>
      </c>
      <c r="N49" s="45"/>
    </row>
    <row r="50" spans="1:14" ht="9" customHeight="1" thickBot="1">
      <c r="A50" s="12"/>
      <c r="B50" s="12"/>
      <c r="C50" s="79" t="s">
        <v>79</v>
      </c>
      <c r="D50" s="12"/>
      <c r="E50" s="75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5.75" customHeight="1" thickBot="1">
      <c r="A51" s="86" t="s">
        <v>3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</row>
    <row r="52" spans="1:14" ht="12" customHeight="1">
      <c r="A52" s="93" t="s">
        <v>80</v>
      </c>
      <c r="B52" s="70"/>
      <c r="C52" s="70"/>
      <c r="D52" s="70"/>
      <c r="E52" s="175" t="s">
        <v>81</v>
      </c>
      <c r="F52" s="27"/>
      <c r="G52" s="16"/>
      <c r="H52" s="93" t="s">
        <v>82</v>
      </c>
      <c r="I52" s="27"/>
      <c r="J52" s="27"/>
      <c r="K52" s="90" t="s">
        <v>83</v>
      </c>
      <c r="L52" s="9"/>
      <c r="M52" s="9"/>
      <c r="N52" s="89"/>
    </row>
    <row r="53" spans="5:14" ht="16.5" customHeight="1" thickBot="1">
      <c r="E53" s="8"/>
      <c r="H53" s="8"/>
      <c r="K53" s="88" t="s">
        <v>84</v>
      </c>
      <c r="L53" s="12"/>
      <c r="M53" s="12"/>
      <c r="N53" s="12"/>
    </row>
    <row r="54" spans="5:14" ht="10.5" customHeight="1">
      <c r="E54" s="8"/>
      <c r="H54" s="8"/>
      <c r="K54" s="92" t="s">
        <v>85</v>
      </c>
      <c r="L54" s="9"/>
      <c r="M54" s="9"/>
      <c r="N54" s="9"/>
    </row>
    <row r="55" spans="2:14" ht="21" customHeight="1" thickBot="1">
      <c r="B55" s="121" t="s">
        <v>86</v>
      </c>
      <c r="C55" s="121" t="s">
        <v>114</v>
      </c>
      <c r="E55" s="8"/>
      <c r="H55" s="8"/>
      <c r="K55" s="91" t="s">
        <v>87</v>
      </c>
      <c r="L55" s="12"/>
      <c r="M55" s="135">
        <v>36251</v>
      </c>
      <c r="N55" s="12"/>
    </row>
    <row r="56" spans="5:14" ht="12.75">
      <c r="E56" s="8"/>
      <c r="H56" s="8"/>
      <c r="K56" s="92" t="s">
        <v>88</v>
      </c>
      <c r="L56" s="9"/>
      <c r="M56" s="9"/>
      <c r="N56" s="9"/>
    </row>
    <row r="57" spans="1:14" ht="59.25" customHeight="1" thickBot="1">
      <c r="A57" s="12"/>
      <c r="B57" s="12"/>
      <c r="C57" s="12"/>
      <c r="D57" s="12"/>
      <c r="E57" s="11"/>
      <c r="F57" s="12"/>
      <c r="G57" s="12"/>
      <c r="H57" s="11"/>
      <c r="I57" s="12"/>
      <c r="J57" s="12"/>
      <c r="K57" s="11"/>
      <c r="L57" s="12"/>
      <c r="M57" s="12"/>
      <c r="N57" s="12"/>
    </row>
    <row r="58" spans="1:14" ht="12.75">
      <c r="A58" s="94" t="s">
        <v>131</v>
      </c>
      <c r="D58" s="95" t="s">
        <v>90</v>
      </c>
      <c r="N58" s="96" t="s">
        <v>91</v>
      </c>
    </row>
  </sheetData>
  <printOptions/>
  <pageMargins left="0.75" right="0.26" top="1" bottom="1" header="0.5" footer="0.5"/>
  <pageSetup horizontalDpi="300" verticalDpi="300" orientation="portrait" scale="62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O58"/>
  <sheetViews>
    <sheetView zoomScale="75" zoomScaleNormal="75" workbookViewId="0" topLeftCell="A15">
      <selection activeCell="G25" sqref="G25"/>
    </sheetView>
  </sheetViews>
  <sheetFormatPr defaultColWidth="9.140625" defaultRowHeight="12.75"/>
  <cols>
    <col min="3" max="4" width="9.28125" style="0" bestFit="1" customWidth="1"/>
    <col min="5" max="5" width="15.140625" style="0" customWidth="1"/>
    <col min="7" max="7" width="10.421875" style="0" customWidth="1"/>
    <col min="13" max="13" width="15.28125" style="0" customWidth="1"/>
  </cols>
  <sheetData>
    <row r="6" ht="12.75">
      <c r="J6" s="4"/>
    </row>
    <row r="7" spans="1:14" ht="30" thickBot="1">
      <c r="A7" s="3" t="s">
        <v>1</v>
      </c>
      <c r="I7" s="24"/>
      <c r="J7" s="114"/>
      <c r="K7" s="12"/>
      <c r="L7" s="166" t="s">
        <v>3</v>
      </c>
      <c r="M7" s="27"/>
      <c r="N7" s="27"/>
    </row>
    <row r="8" spans="1:11" ht="12.75">
      <c r="A8" s="3" t="s">
        <v>4</v>
      </c>
      <c r="I8" s="14" t="s">
        <v>5</v>
      </c>
      <c r="J8" s="15"/>
      <c r="K8" s="16"/>
    </row>
    <row r="9" spans="1:11" ht="12.75">
      <c r="A9" s="1" t="s">
        <v>6</v>
      </c>
      <c r="I9" s="17" t="s">
        <v>7</v>
      </c>
      <c r="J9" s="9"/>
      <c r="K9" s="18" t="s">
        <v>8</v>
      </c>
    </row>
    <row r="10" spans="9:11" ht="12.75">
      <c r="I10" s="19" t="s">
        <v>9</v>
      </c>
      <c r="J10" s="9"/>
      <c r="K10" s="22">
        <v>0</v>
      </c>
    </row>
    <row r="11" spans="1:11" ht="15.75">
      <c r="A11" s="115" t="s">
        <v>10</v>
      </c>
      <c r="I11" s="19" t="s">
        <v>11</v>
      </c>
      <c r="J11" s="9"/>
      <c r="K11" s="22">
        <v>1</v>
      </c>
    </row>
    <row r="12" spans="1:12" ht="12.75">
      <c r="A12" s="2" t="s">
        <v>12</v>
      </c>
      <c r="I12" s="20" t="s">
        <v>13</v>
      </c>
      <c r="J12" s="9"/>
      <c r="K12" s="22">
        <v>2</v>
      </c>
      <c r="L12" s="119"/>
    </row>
    <row r="13" spans="9:11" ht="12.75">
      <c r="I13" s="19" t="s">
        <v>14</v>
      </c>
      <c r="J13" s="9"/>
      <c r="K13" s="22">
        <v>3</v>
      </c>
    </row>
    <row r="14" spans="2:11" ht="12.75">
      <c r="B14" s="1" t="s">
        <v>15</v>
      </c>
      <c r="I14" s="19" t="s">
        <v>16</v>
      </c>
      <c r="J14" s="9"/>
      <c r="K14" s="22">
        <v>4</v>
      </c>
    </row>
    <row r="15" spans="2:13" ht="12.75">
      <c r="B15" s="1" t="s">
        <v>17</v>
      </c>
      <c r="I15" s="19" t="s">
        <v>18</v>
      </c>
      <c r="J15" s="9"/>
      <c r="K15" s="22">
        <v>5</v>
      </c>
      <c r="M15" s="120"/>
    </row>
    <row r="16" spans="2:11" ht="12.75">
      <c r="B16" s="1" t="s">
        <v>19</v>
      </c>
      <c r="I16" s="19" t="s">
        <v>20</v>
      </c>
      <c r="J16" s="9"/>
      <c r="K16" s="22">
        <v>6</v>
      </c>
    </row>
    <row r="17" spans="9:11" ht="13.5" thickBot="1">
      <c r="I17" s="21" t="s">
        <v>21</v>
      </c>
      <c r="J17" s="12"/>
      <c r="K17" s="23">
        <v>7</v>
      </c>
    </row>
    <row r="18" spans="1:14" ht="13.5" thickBot="1">
      <c r="A18" s="25" t="s">
        <v>22</v>
      </c>
      <c r="B18" s="7"/>
      <c r="C18" s="25" t="s">
        <v>23</v>
      </c>
      <c r="D18" s="6"/>
      <c r="E18" s="101"/>
      <c r="F18" s="6"/>
      <c r="G18" s="6"/>
      <c r="H18" s="6"/>
      <c r="I18" s="7"/>
      <c r="J18" s="25" t="s">
        <v>24</v>
      </c>
      <c r="K18" s="7"/>
      <c r="L18" s="28" t="s">
        <v>25</v>
      </c>
      <c r="M18" s="29"/>
      <c r="N18" s="29"/>
    </row>
    <row r="19" spans="1:14" ht="16.5" thickBot="1">
      <c r="A19" s="125"/>
      <c r="B19" s="97"/>
      <c r="C19" s="12"/>
      <c r="D19" s="12"/>
      <c r="E19" s="102"/>
      <c r="F19" s="12"/>
      <c r="G19" s="12"/>
      <c r="H19" s="12"/>
      <c r="I19" s="13"/>
      <c r="J19" s="12"/>
      <c r="K19" s="13"/>
      <c r="L19" s="30" t="s">
        <v>26</v>
      </c>
      <c r="M19" s="30" t="s">
        <v>27</v>
      </c>
      <c r="N19" s="31" t="s">
        <v>28</v>
      </c>
    </row>
    <row r="20" spans="1:15" ht="16.5" thickBot="1">
      <c r="A20" s="33"/>
      <c r="B20" s="29"/>
      <c r="C20" s="29"/>
      <c r="D20" s="29" t="s">
        <v>29</v>
      </c>
      <c r="E20" s="29"/>
      <c r="F20" s="29"/>
      <c r="G20" s="29"/>
      <c r="H20" s="32"/>
      <c r="I20" s="5"/>
      <c r="J20" s="6"/>
      <c r="K20" s="7"/>
      <c r="L20" s="126" t="s">
        <v>115</v>
      </c>
      <c r="M20" s="127" t="s">
        <v>109</v>
      </c>
      <c r="N20" s="163" t="s">
        <v>30</v>
      </c>
      <c r="O20" s="9"/>
    </row>
    <row r="21" spans="1:14" ht="13.5" thickBot="1">
      <c r="A21" s="34" t="s">
        <v>31</v>
      </c>
      <c r="I21" s="8"/>
      <c r="J21" s="36" t="s">
        <v>32</v>
      </c>
      <c r="K21" s="10"/>
      <c r="L21" s="37" t="s">
        <v>33</v>
      </c>
      <c r="M21" s="38"/>
      <c r="N21" s="38"/>
    </row>
    <row r="22" spans="1:14" ht="13.5" thickBot="1">
      <c r="A22" s="34" t="s">
        <v>34</v>
      </c>
      <c r="I22" s="8"/>
      <c r="J22" s="36" t="s">
        <v>35</v>
      </c>
      <c r="K22" s="10"/>
      <c r="L22" s="30" t="s">
        <v>26</v>
      </c>
      <c r="M22" s="30" t="s">
        <v>36</v>
      </c>
      <c r="N22" s="31" t="s">
        <v>27</v>
      </c>
    </row>
    <row r="23" spans="1:15" ht="16.5" thickBot="1">
      <c r="A23" s="35" t="s">
        <v>37</v>
      </c>
      <c r="B23" s="12"/>
      <c r="C23" s="12"/>
      <c r="D23" s="12"/>
      <c r="E23" s="12"/>
      <c r="F23" s="12"/>
      <c r="G23" s="12"/>
      <c r="H23" s="12"/>
      <c r="I23" s="11"/>
      <c r="J23" s="12"/>
      <c r="K23" s="13"/>
      <c r="L23" s="128" t="s">
        <v>115</v>
      </c>
      <c r="M23" s="128" t="s">
        <v>92</v>
      </c>
      <c r="N23" s="164" t="s">
        <v>109</v>
      </c>
      <c r="O23" s="9"/>
    </row>
    <row r="24" spans="1:14" ht="13.5" thickBot="1">
      <c r="A24" s="1" t="s">
        <v>38</v>
      </c>
      <c r="E24" s="10"/>
      <c r="F24" s="1" t="s">
        <v>39</v>
      </c>
      <c r="I24" s="5"/>
      <c r="J24" s="39" t="s">
        <v>40</v>
      </c>
      <c r="K24" s="7"/>
      <c r="L24" s="37" t="s">
        <v>41</v>
      </c>
      <c r="M24" s="38"/>
      <c r="N24" s="38"/>
    </row>
    <row r="25" spans="1:14" ht="16.5" thickBot="1">
      <c r="A25" s="12"/>
      <c r="B25" s="12"/>
      <c r="C25" s="12"/>
      <c r="D25" s="12"/>
      <c r="E25" s="13"/>
      <c r="F25" s="147"/>
      <c r="G25" s="129">
        <v>36318</v>
      </c>
      <c r="H25" s="12"/>
      <c r="I25" s="8"/>
      <c r="J25" s="40" t="s">
        <v>35</v>
      </c>
      <c r="K25" s="10"/>
      <c r="L25" s="30" t="s">
        <v>26</v>
      </c>
      <c r="M25" s="30" t="s">
        <v>36</v>
      </c>
      <c r="N25" s="31" t="s">
        <v>27</v>
      </c>
    </row>
    <row r="26" spans="1:15" ht="16.5" thickBot="1">
      <c r="A26" s="1" t="s">
        <v>42</v>
      </c>
      <c r="E26" s="10"/>
      <c r="F26" s="43" t="s">
        <v>43</v>
      </c>
      <c r="I26" s="8"/>
      <c r="J26" s="40" t="s">
        <v>44</v>
      </c>
      <c r="K26" s="10"/>
      <c r="L26" s="128" t="s">
        <v>115</v>
      </c>
      <c r="M26" s="128" t="s">
        <v>116</v>
      </c>
      <c r="N26" s="164" t="s">
        <v>109</v>
      </c>
      <c r="O26" s="9"/>
    </row>
    <row r="27" spans="1:14" ht="16.5" thickBot="1">
      <c r="A27" s="122"/>
      <c r="B27" s="123" t="s">
        <v>99</v>
      </c>
      <c r="C27" s="123"/>
      <c r="D27" s="123"/>
      <c r="E27" s="124"/>
      <c r="F27" s="12"/>
      <c r="G27" s="62" t="s">
        <v>100</v>
      </c>
      <c r="H27" s="12"/>
      <c r="I27" s="42" t="s">
        <v>45</v>
      </c>
      <c r="J27" s="41" t="s">
        <v>46</v>
      </c>
      <c r="K27" s="13"/>
      <c r="L27" s="12"/>
      <c r="M27" s="12"/>
      <c r="N27" s="12"/>
    </row>
    <row r="28" spans="1:14" ht="13.5" thickBot="1">
      <c r="A28" s="47" t="s">
        <v>47</v>
      </c>
      <c r="B28" s="38"/>
      <c r="C28" s="38"/>
      <c r="D28" s="38"/>
      <c r="E28" s="38"/>
      <c r="F28" s="38"/>
      <c r="G28" s="38"/>
      <c r="H28" s="12"/>
      <c r="I28" s="12"/>
      <c r="J28" s="12"/>
      <c r="K28" s="44" t="s">
        <v>48</v>
      </c>
      <c r="L28" s="45"/>
      <c r="M28" s="45"/>
      <c r="N28" s="45"/>
    </row>
    <row r="29" spans="1:14" ht="13.5" thickBot="1">
      <c r="A29" s="49" t="s">
        <v>49</v>
      </c>
      <c r="B29" s="32"/>
      <c r="C29" s="49" t="s">
        <v>50</v>
      </c>
      <c r="D29" s="50"/>
      <c r="E29" s="48" t="s">
        <v>51</v>
      </c>
      <c r="F29" s="12"/>
      <c r="G29" s="13"/>
      <c r="H29" s="37" t="s">
        <v>52</v>
      </c>
      <c r="I29" s="38"/>
      <c r="J29" s="38"/>
      <c r="K29" s="46" t="s">
        <v>53</v>
      </c>
      <c r="L29" s="38"/>
      <c r="M29" s="38"/>
      <c r="N29" s="38"/>
    </row>
    <row r="30" spans="1:14" ht="24.75" customHeight="1" thickBot="1">
      <c r="A30" s="148" t="s">
        <v>30</v>
      </c>
      <c r="B30" s="32"/>
      <c r="C30" s="181">
        <v>0</v>
      </c>
      <c r="D30" s="32"/>
      <c r="E30" s="150">
        <v>0</v>
      </c>
      <c r="F30" s="150"/>
      <c r="G30" s="151"/>
      <c r="H30" s="150">
        <f>ROUND(C30*E30,2)</f>
        <v>0</v>
      </c>
      <c r="I30" s="152"/>
      <c r="J30" s="32"/>
      <c r="K30" s="55" t="s">
        <v>54</v>
      </c>
      <c r="L30" s="99"/>
      <c r="M30" s="179">
        <v>8326.21</v>
      </c>
      <c r="N30" s="38"/>
    </row>
    <row r="31" spans="1:14" ht="24.75" customHeight="1" thickBot="1">
      <c r="A31" s="148" t="s">
        <v>30</v>
      </c>
      <c r="B31" s="32"/>
      <c r="C31" s="165">
        <v>0</v>
      </c>
      <c r="D31" s="50"/>
      <c r="E31" s="138">
        <v>0</v>
      </c>
      <c r="F31" s="141"/>
      <c r="G31" s="139"/>
      <c r="H31" s="150">
        <f aca="true" t="shared" si="0" ref="H31:H38">ROUND(C31*E31,2)</f>
        <v>0</v>
      </c>
      <c r="I31" s="140"/>
      <c r="J31" s="50"/>
      <c r="K31" s="57" t="s">
        <v>55</v>
      </c>
      <c r="L31" s="99"/>
      <c r="M31" s="179">
        <v>520263.6</v>
      </c>
      <c r="N31" s="38"/>
    </row>
    <row r="32" spans="1:14" ht="24.75" customHeight="1" thickBot="1">
      <c r="A32" s="148" t="s">
        <v>30</v>
      </c>
      <c r="B32" s="32"/>
      <c r="C32" s="136">
        <v>0</v>
      </c>
      <c r="D32" s="117"/>
      <c r="E32" s="138">
        <v>0</v>
      </c>
      <c r="F32" s="140"/>
      <c r="G32" s="139"/>
      <c r="H32" s="150">
        <f t="shared" si="0"/>
        <v>0</v>
      </c>
      <c r="I32" s="140"/>
      <c r="J32" s="50"/>
      <c r="K32" s="57" t="s">
        <v>56</v>
      </c>
      <c r="L32" s="99"/>
      <c r="M32" s="130">
        <v>0</v>
      </c>
      <c r="N32" s="38"/>
    </row>
    <row r="33" spans="1:14" ht="24.75" customHeight="1" thickBot="1">
      <c r="A33" s="148" t="s">
        <v>30</v>
      </c>
      <c r="B33" s="32"/>
      <c r="C33" s="136">
        <v>0</v>
      </c>
      <c r="D33" s="117"/>
      <c r="E33" s="137">
        <v>0</v>
      </c>
      <c r="F33" s="140"/>
      <c r="G33" s="139"/>
      <c r="H33" s="150">
        <f t="shared" si="0"/>
        <v>0</v>
      </c>
      <c r="I33" s="140"/>
      <c r="J33" s="50"/>
      <c r="K33" s="57" t="s">
        <v>57</v>
      </c>
      <c r="L33" s="99"/>
      <c r="M33" s="179">
        <f>M30+M31+M32</f>
        <v>528589.8099999999</v>
      </c>
      <c r="N33" s="38"/>
    </row>
    <row r="34" spans="1:14" ht="24.75" customHeight="1" thickBot="1">
      <c r="A34" s="148" t="s">
        <v>30</v>
      </c>
      <c r="B34" s="32"/>
      <c r="C34" s="136">
        <v>0</v>
      </c>
      <c r="D34" s="117"/>
      <c r="E34" s="137">
        <v>0</v>
      </c>
      <c r="F34" s="140"/>
      <c r="G34" s="139"/>
      <c r="H34" s="150">
        <f t="shared" si="0"/>
        <v>0</v>
      </c>
      <c r="I34" s="140"/>
      <c r="J34" s="50"/>
      <c r="K34" s="57" t="s">
        <v>58</v>
      </c>
      <c r="L34" s="99"/>
      <c r="M34" s="179">
        <v>98</v>
      </c>
      <c r="N34" s="38"/>
    </row>
    <row r="35" spans="1:14" ht="24.75" customHeight="1" thickBot="1">
      <c r="A35" s="148" t="s">
        <v>30</v>
      </c>
      <c r="B35" s="32"/>
      <c r="C35" s="136">
        <v>0</v>
      </c>
      <c r="D35" s="117"/>
      <c r="E35" s="137">
        <v>0</v>
      </c>
      <c r="F35" s="140"/>
      <c r="G35" s="139"/>
      <c r="H35" s="150">
        <f t="shared" si="0"/>
        <v>0</v>
      </c>
      <c r="I35" s="140"/>
      <c r="J35" s="50"/>
      <c r="K35" s="59" t="s">
        <v>59</v>
      </c>
      <c r="L35" s="58"/>
      <c r="M35" s="69"/>
      <c r="N35" s="9"/>
    </row>
    <row r="36" spans="1:14" ht="24.75" customHeight="1" thickBot="1">
      <c r="A36" s="148" t="s">
        <v>30</v>
      </c>
      <c r="B36" s="32"/>
      <c r="C36" s="136">
        <v>0</v>
      </c>
      <c r="D36" s="117"/>
      <c r="E36" s="137">
        <v>0</v>
      </c>
      <c r="F36" s="140"/>
      <c r="G36" s="139"/>
      <c r="H36" s="150">
        <f t="shared" si="0"/>
        <v>0</v>
      </c>
      <c r="I36" s="140"/>
      <c r="J36" s="50"/>
      <c r="K36" s="60" t="s">
        <v>60</v>
      </c>
      <c r="L36" s="56"/>
      <c r="M36" s="180">
        <f>M33+M34</f>
        <v>528687.8099999999</v>
      </c>
      <c r="N36" s="38"/>
    </row>
    <row r="37" spans="1:14" ht="24.75" customHeight="1" thickBot="1">
      <c r="A37" s="148" t="s">
        <v>30</v>
      </c>
      <c r="B37" s="32"/>
      <c r="C37" s="136">
        <v>0</v>
      </c>
      <c r="D37" s="117"/>
      <c r="E37" s="137">
        <v>0</v>
      </c>
      <c r="F37" s="140"/>
      <c r="G37" s="139"/>
      <c r="H37" s="150">
        <f t="shared" si="0"/>
        <v>0</v>
      </c>
      <c r="I37" s="140"/>
      <c r="J37" s="50"/>
      <c r="K37" s="8"/>
      <c r="L37" s="58"/>
      <c r="M37" s="58"/>
      <c r="N37" s="9"/>
    </row>
    <row r="38" spans="1:14" ht="24.75" customHeight="1" thickBot="1">
      <c r="A38" s="148" t="s">
        <v>30</v>
      </c>
      <c r="B38" s="153"/>
      <c r="C38" s="154">
        <v>0</v>
      </c>
      <c r="D38" s="155"/>
      <c r="E38" s="156">
        <v>0</v>
      </c>
      <c r="F38" s="157"/>
      <c r="G38" s="158"/>
      <c r="H38" s="150">
        <f t="shared" si="0"/>
        <v>0</v>
      </c>
      <c r="I38" s="159"/>
      <c r="J38" s="160"/>
      <c r="K38" s="11"/>
      <c r="L38" s="56"/>
      <c r="M38" s="56"/>
      <c r="N38" s="12"/>
    </row>
    <row r="39" spans="1:14" ht="24.75" customHeight="1" thickBot="1">
      <c r="A39" s="65" t="s">
        <v>61</v>
      </c>
      <c r="B39" s="38"/>
      <c r="C39" s="49"/>
      <c r="D39" s="61"/>
      <c r="E39" s="142">
        <f>SUM(E30:E38)</f>
        <v>0</v>
      </c>
      <c r="F39" s="38"/>
      <c r="G39" s="50"/>
      <c r="H39" s="67" t="s">
        <v>62</v>
      </c>
      <c r="I39" s="56"/>
      <c r="J39" s="56"/>
      <c r="K39" s="56"/>
      <c r="L39" s="150"/>
      <c r="M39" s="161">
        <f>SUM(H30:H38)</f>
        <v>0</v>
      </c>
      <c r="N39" s="38"/>
    </row>
    <row r="40" spans="1:14" ht="24.75" customHeight="1" thickBot="1">
      <c r="A40" s="64" t="s">
        <v>63</v>
      </c>
      <c r="B40" s="12"/>
      <c r="C40" s="12"/>
      <c r="D40" s="12"/>
      <c r="E40" s="12"/>
      <c r="F40" s="12"/>
      <c r="G40" s="63" t="s">
        <v>64</v>
      </c>
      <c r="H40" s="12"/>
      <c r="I40" s="12"/>
      <c r="J40" s="12"/>
      <c r="K40" s="12"/>
      <c r="L40" s="12"/>
      <c r="M40" s="161">
        <f>+M36+M39</f>
        <v>528687.8099999999</v>
      </c>
      <c r="N40" s="38"/>
    </row>
    <row r="41" spans="1:14" ht="24.75" customHeight="1" thickBot="1">
      <c r="A41" s="76" t="s">
        <v>65</v>
      </c>
      <c r="B41" s="70"/>
      <c r="C41" s="70"/>
      <c r="D41" s="64" t="s">
        <v>66</v>
      </c>
      <c r="E41" s="12"/>
      <c r="F41" s="12"/>
      <c r="G41" s="12"/>
      <c r="H41" s="12"/>
      <c r="I41" s="12"/>
      <c r="J41" s="12"/>
      <c r="K41" s="12"/>
      <c r="L41" s="12"/>
      <c r="M41" s="133"/>
      <c r="N41" s="38"/>
    </row>
    <row r="42" spans="4:14" ht="24.75" customHeight="1" thickBot="1">
      <c r="D42" s="73" t="s">
        <v>67</v>
      </c>
      <c r="E42" s="12"/>
      <c r="F42" s="12"/>
      <c r="G42" s="12"/>
      <c r="H42" s="12"/>
      <c r="I42" s="12"/>
      <c r="J42" s="12"/>
      <c r="K42" s="12"/>
      <c r="L42" s="12"/>
      <c r="M42" s="111"/>
      <c r="N42" s="38"/>
    </row>
    <row r="43" spans="4:14" ht="9" customHeight="1">
      <c r="D43" s="74"/>
      <c r="E43" s="9"/>
      <c r="F43" s="9"/>
      <c r="G43" s="77" t="s">
        <v>68</v>
      </c>
      <c r="H43" s="9"/>
      <c r="I43" s="9"/>
      <c r="J43" s="9"/>
      <c r="K43" s="9"/>
      <c r="L43" s="9"/>
      <c r="M43" s="71"/>
      <c r="N43" s="45"/>
    </row>
    <row r="44" spans="4:14" ht="10.5" customHeight="1">
      <c r="D44" s="72" t="s">
        <v>69</v>
      </c>
      <c r="E44" s="9"/>
      <c r="F44" s="9"/>
      <c r="G44" s="80" t="s">
        <v>70</v>
      </c>
      <c r="H44" s="78" t="s">
        <v>71</v>
      </c>
      <c r="I44" s="9"/>
      <c r="J44" s="9"/>
      <c r="K44" s="9"/>
      <c r="L44" s="9"/>
      <c r="M44" s="134"/>
      <c r="N44" s="45"/>
    </row>
    <row r="45" spans="4:14" ht="8.25" customHeight="1" thickBot="1">
      <c r="D45" s="75"/>
      <c r="E45" s="12"/>
      <c r="F45" s="12"/>
      <c r="G45" s="81" t="s">
        <v>72</v>
      </c>
      <c r="H45" s="12"/>
      <c r="I45" s="12"/>
      <c r="J45" s="12"/>
      <c r="K45" s="12"/>
      <c r="L45" s="12"/>
      <c r="M45" s="68"/>
      <c r="N45" s="38"/>
    </row>
    <row r="46" spans="4:14" ht="8.25" customHeight="1">
      <c r="D46" s="69"/>
      <c r="E46" s="9"/>
      <c r="F46" s="9"/>
      <c r="I46" s="145" t="s">
        <v>94</v>
      </c>
      <c r="J46" s="9"/>
      <c r="K46" s="9"/>
      <c r="L46" s="9"/>
      <c r="M46" s="71"/>
      <c r="N46" s="45"/>
    </row>
    <row r="47" spans="1:14" ht="24.75" customHeight="1" thickBot="1">
      <c r="A47" s="12"/>
      <c r="B47" s="12"/>
      <c r="C47" s="12"/>
      <c r="D47" s="143" t="s">
        <v>93</v>
      </c>
      <c r="E47" s="12"/>
      <c r="F47" s="12"/>
      <c r="G47" s="12"/>
      <c r="H47" s="144"/>
      <c r="I47" s="12"/>
      <c r="J47" s="12"/>
      <c r="K47" s="12"/>
      <c r="L47" s="12"/>
      <c r="M47" s="132"/>
      <c r="N47" s="38"/>
    </row>
    <row r="48" spans="1:5" ht="11.25" customHeight="1">
      <c r="A48" s="84" t="s">
        <v>74</v>
      </c>
      <c r="C48" s="82" t="s">
        <v>75</v>
      </c>
      <c r="E48" s="83" t="s">
        <v>76</v>
      </c>
    </row>
    <row r="49" spans="3:14" ht="11.25" customHeight="1">
      <c r="C49" s="82" t="s">
        <v>77</v>
      </c>
      <c r="E49" s="85" t="s">
        <v>78</v>
      </c>
      <c r="M49" s="162">
        <f>+M40+M41+M42+M44+M47</f>
        <v>528687.8099999999</v>
      </c>
      <c r="N49" s="45"/>
    </row>
    <row r="50" spans="1:14" ht="9" customHeight="1" thickBot="1">
      <c r="A50" s="12"/>
      <c r="B50" s="12"/>
      <c r="C50" s="79" t="s">
        <v>79</v>
      </c>
      <c r="D50" s="12"/>
      <c r="E50" s="75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5.75" customHeight="1" thickBot="1">
      <c r="A51" s="86" t="s">
        <v>3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</row>
    <row r="52" spans="1:14" ht="12" customHeight="1">
      <c r="A52" s="93" t="s">
        <v>80</v>
      </c>
      <c r="B52" s="70"/>
      <c r="C52" s="70"/>
      <c r="D52" s="70"/>
      <c r="E52" s="175" t="s">
        <v>81</v>
      </c>
      <c r="F52" s="27"/>
      <c r="G52" s="27"/>
      <c r="H52" s="175" t="s">
        <v>82</v>
      </c>
      <c r="I52" s="27"/>
      <c r="J52" s="27"/>
      <c r="K52" s="90" t="s">
        <v>83</v>
      </c>
      <c r="L52" s="9"/>
      <c r="M52" s="9"/>
      <c r="N52" s="89"/>
    </row>
    <row r="53" spans="5:14" ht="16.5" customHeight="1" thickBot="1">
      <c r="E53" s="8"/>
      <c r="H53" s="8"/>
      <c r="K53" s="88" t="s">
        <v>84</v>
      </c>
      <c r="L53" s="12"/>
      <c r="M53" s="12"/>
      <c r="N53" s="12"/>
    </row>
    <row r="54" spans="5:14" ht="10.5" customHeight="1">
      <c r="E54" s="8"/>
      <c r="H54" s="8"/>
      <c r="K54" s="92" t="s">
        <v>85</v>
      </c>
      <c r="L54" s="9"/>
      <c r="M54" s="9"/>
      <c r="N54" s="9"/>
    </row>
    <row r="55" spans="2:14" ht="21" customHeight="1" thickBot="1">
      <c r="B55" s="121" t="s">
        <v>86</v>
      </c>
      <c r="C55" s="121" t="s">
        <v>117</v>
      </c>
      <c r="E55" s="8"/>
      <c r="H55" s="8"/>
      <c r="K55" s="91" t="s">
        <v>87</v>
      </c>
      <c r="L55" s="12"/>
      <c r="M55" s="135">
        <v>36281</v>
      </c>
      <c r="N55" s="12"/>
    </row>
    <row r="56" spans="5:14" ht="12.75">
      <c r="E56" s="8"/>
      <c r="H56" s="8"/>
      <c r="K56" s="92" t="s">
        <v>88</v>
      </c>
      <c r="L56" s="9"/>
      <c r="M56" s="9"/>
      <c r="N56" s="9"/>
    </row>
    <row r="57" spans="1:14" ht="59.25" customHeight="1" thickBot="1">
      <c r="A57" s="12"/>
      <c r="B57" s="12"/>
      <c r="C57" s="12"/>
      <c r="D57" s="12"/>
      <c r="E57" s="11"/>
      <c r="F57" s="12"/>
      <c r="G57" s="12"/>
      <c r="H57" s="11"/>
      <c r="I57" s="12"/>
      <c r="J57" s="12"/>
      <c r="K57" s="11"/>
      <c r="L57" s="12"/>
      <c r="M57" s="12"/>
      <c r="N57" s="12"/>
    </row>
    <row r="58" spans="1:14" ht="12.75">
      <c r="A58" s="94" t="s">
        <v>131</v>
      </c>
      <c r="D58" s="95" t="s">
        <v>90</v>
      </c>
      <c r="N58" s="96" t="s">
        <v>91</v>
      </c>
    </row>
  </sheetData>
  <printOptions/>
  <pageMargins left="0.75" right="0.75" top="1" bottom="1" header="0.5" footer="0.5"/>
  <pageSetup horizontalDpi="300" verticalDpi="300" orientation="portrait" scale="61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O58"/>
  <sheetViews>
    <sheetView zoomScale="75" zoomScaleNormal="75" workbookViewId="0" topLeftCell="H1">
      <selection activeCell="O26" sqref="O26"/>
    </sheetView>
  </sheetViews>
  <sheetFormatPr defaultColWidth="9.140625" defaultRowHeight="12.75"/>
  <cols>
    <col min="5" max="5" width="15.140625" style="0" customWidth="1"/>
    <col min="7" max="7" width="10.421875" style="0" customWidth="1"/>
    <col min="13" max="13" width="15.28125" style="0" customWidth="1"/>
  </cols>
  <sheetData>
    <row r="6" ht="12.75">
      <c r="J6" s="4"/>
    </row>
    <row r="7" spans="1:14" ht="30" thickBot="1">
      <c r="A7" s="3" t="s">
        <v>1</v>
      </c>
      <c r="I7" s="24"/>
      <c r="J7" s="114"/>
      <c r="L7" s="26" t="s">
        <v>3</v>
      </c>
      <c r="M7" s="27"/>
      <c r="N7" s="27"/>
    </row>
    <row r="8" spans="1:11" ht="12.75">
      <c r="A8" s="3" t="s">
        <v>4</v>
      </c>
      <c r="I8" s="14" t="s">
        <v>5</v>
      </c>
      <c r="J8" s="15"/>
      <c r="K8" s="16"/>
    </row>
    <row r="9" spans="1:11" ht="12.75">
      <c r="A9" s="1" t="s">
        <v>6</v>
      </c>
      <c r="I9" s="17" t="s">
        <v>7</v>
      </c>
      <c r="J9" s="9"/>
      <c r="K9" s="18" t="s">
        <v>8</v>
      </c>
    </row>
    <row r="10" spans="9:11" ht="12.75">
      <c r="I10" s="19" t="s">
        <v>9</v>
      </c>
      <c r="J10" s="9"/>
      <c r="K10" s="22">
        <v>0</v>
      </c>
    </row>
    <row r="11" spans="1:11" ht="15.75">
      <c r="A11" s="115" t="s">
        <v>10</v>
      </c>
      <c r="I11" s="19" t="s">
        <v>11</v>
      </c>
      <c r="J11" s="9"/>
      <c r="K11" s="22">
        <v>1</v>
      </c>
    </row>
    <row r="12" spans="1:12" ht="12.75">
      <c r="A12" s="2" t="s">
        <v>12</v>
      </c>
      <c r="I12" s="20" t="s">
        <v>13</v>
      </c>
      <c r="J12" s="9"/>
      <c r="K12" s="22">
        <v>2</v>
      </c>
      <c r="L12" s="119"/>
    </row>
    <row r="13" spans="9:11" ht="12.75">
      <c r="I13" s="19" t="s">
        <v>14</v>
      </c>
      <c r="J13" s="9"/>
      <c r="K13" s="22">
        <v>3</v>
      </c>
    </row>
    <row r="14" spans="2:11" ht="12.75">
      <c r="B14" s="1" t="s">
        <v>15</v>
      </c>
      <c r="I14" s="19" t="s">
        <v>16</v>
      </c>
      <c r="J14" s="9"/>
      <c r="K14" s="22">
        <v>4</v>
      </c>
    </row>
    <row r="15" spans="2:13" ht="12.75">
      <c r="B15" s="1" t="s">
        <v>17</v>
      </c>
      <c r="I15" s="19" t="s">
        <v>18</v>
      </c>
      <c r="J15" s="9"/>
      <c r="K15" s="22">
        <v>5</v>
      </c>
      <c r="M15" s="120"/>
    </row>
    <row r="16" spans="2:11" ht="12.75">
      <c r="B16" s="1" t="s">
        <v>19</v>
      </c>
      <c r="I16" s="19" t="s">
        <v>20</v>
      </c>
      <c r="J16" s="9"/>
      <c r="K16" s="22">
        <v>6</v>
      </c>
    </row>
    <row r="17" spans="9:11" ht="13.5" thickBot="1">
      <c r="I17" s="21" t="s">
        <v>21</v>
      </c>
      <c r="J17" s="12"/>
      <c r="K17" s="23">
        <v>7</v>
      </c>
    </row>
    <row r="18" spans="1:14" ht="13.5" thickBot="1">
      <c r="A18" s="25" t="s">
        <v>22</v>
      </c>
      <c r="B18" s="7"/>
      <c r="C18" s="25" t="s">
        <v>23</v>
      </c>
      <c r="D18" s="6"/>
      <c r="E18" s="101"/>
      <c r="F18" s="6"/>
      <c r="G18" s="6"/>
      <c r="H18" s="6"/>
      <c r="I18" s="7"/>
      <c r="J18" s="25" t="s">
        <v>24</v>
      </c>
      <c r="K18" s="7"/>
      <c r="L18" s="28" t="s">
        <v>25</v>
      </c>
      <c r="M18" s="29"/>
      <c r="N18" s="29"/>
    </row>
    <row r="19" spans="1:14" ht="16.5" thickBot="1">
      <c r="A19" s="125" t="s">
        <v>107</v>
      </c>
      <c r="B19" s="97"/>
      <c r="C19" s="12"/>
      <c r="D19" s="12"/>
      <c r="E19" s="102"/>
      <c r="F19" s="12"/>
      <c r="G19" s="12"/>
      <c r="H19" s="12"/>
      <c r="I19" s="13"/>
      <c r="J19" s="12"/>
      <c r="K19" s="13"/>
      <c r="L19" s="30" t="s">
        <v>26</v>
      </c>
      <c r="M19" s="30" t="s">
        <v>27</v>
      </c>
      <c r="N19" s="31" t="s">
        <v>28</v>
      </c>
    </row>
    <row r="20" spans="1:15" ht="16.5" thickBot="1">
      <c r="A20" s="33" t="s">
        <v>29</v>
      </c>
      <c r="B20" s="29"/>
      <c r="C20" s="29"/>
      <c r="D20" s="29"/>
      <c r="E20" s="29"/>
      <c r="F20" s="29"/>
      <c r="G20" s="29"/>
      <c r="H20" s="32"/>
      <c r="I20" s="5"/>
      <c r="J20" s="6"/>
      <c r="K20" s="7"/>
      <c r="L20" s="126" t="s">
        <v>118</v>
      </c>
      <c r="M20" s="127" t="s">
        <v>109</v>
      </c>
      <c r="N20" s="163" t="s">
        <v>30</v>
      </c>
      <c r="O20" s="9"/>
    </row>
    <row r="21" spans="1:14" ht="13.5" thickBot="1">
      <c r="A21" s="34" t="s">
        <v>31</v>
      </c>
      <c r="I21" s="8"/>
      <c r="J21" s="36" t="s">
        <v>32</v>
      </c>
      <c r="K21" s="10"/>
      <c r="L21" s="37" t="s">
        <v>33</v>
      </c>
      <c r="M21" s="38"/>
      <c r="N21" s="38"/>
    </row>
    <row r="22" spans="1:14" ht="13.5" thickBot="1">
      <c r="A22" s="34" t="s">
        <v>34</v>
      </c>
      <c r="I22" s="8"/>
      <c r="J22" s="36" t="s">
        <v>35</v>
      </c>
      <c r="K22" s="10"/>
      <c r="L22" s="30" t="s">
        <v>26</v>
      </c>
      <c r="M22" s="30" t="s">
        <v>36</v>
      </c>
      <c r="N22" s="31" t="s">
        <v>27</v>
      </c>
    </row>
    <row r="23" spans="1:15" ht="16.5" thickBot="1">
      <c r="A23" s="35" t="s">
        <v>37</v>
      </c>
      <c r="B23" s="12"/>
      <c r="C23" s="12"/>
      <c r="D23" s="12"/>
      <c r="E23" s="12"/>
      <c r="F23" s="12"/>
      <c r="G23" s="12"/>
      <c r="H23" s="12"/>
      <c r="I23" s="11"/>
      <c r="J23" s="12"/>
      <c r="K23" s="13"/>
      <c r="L23" s="128" t="s">
        <v>118</v>
      </c>
      <c r="M23" s="128" t="s">
        <v>92</v>
      </c>
      <c r="N23" s="164" t="s">
        <v>109</v>
      </c>
      <c r="O23" s="9"/>
    </row>
    <row r="24" spans="1:14" ht="13.5" thickBot="1">
      <c r="A24" s="1" t="s">
        <v>38</v>
      </c>
      <c r="E24" s="10"/>
      <c r="F24" s="1" t="s">
        <v>39</v>
      </c>
      <c r="I24" s="5"/>
      <c r="J24" s="39" t="s">
        <v>40</v>
      </c>
      <c r="K24" s="7"/>
      <c r="L24" s="37" t="s">
        <v>41</v>
      </c>
      <c r="M24" s="38"/>
      <c r="N24" s="38"/>
    </row>
    <row r="25" spans="1:14" ht="16.5" thickBot="1">
      <c r="A25" s="12"/>
      <c r="B25" s="12"/>
      <c r="C25" s="12"/>
      <c r="D25" s="12"/>
      <c r="E25" s="13"/>
      <c r="F25" s="12"/>
      <c r="G25" s="129"/>
      <c r="H25" s="12"/>
      <c r="I25" s="8"/>
      <c r="J25" s="40" t="s">
        <v>35</v>
      </c>
      <c r="K25" s="10"/>
      <c r="L25" s="30" t="s">
        <v>26</v>
      </c>
      <c r="M25" s="30" t="s">
        <v>36</v>
      </c>
      <c r="N25" s="31" t="s">
        <v>27</v>
      </c>
    </row>
    <row r="26" spans="1:15" ht="16.5" thickBot="1">
      <c r="A26" s="1" t="s">
        <v>42</v>
      </c>
      <c r="E26" s="10"/>
      <c r="F26" s="43" t="s">
        <v>43</v>
      </c>
      <c r="I26" s="8"/>
      <c r="J26" s="40" t="s">
        <v>44</v>
      </c>
      <c r="K26" s="10"/>
      <c r="L26" s="128" t="s">
        <v>118</v>
      </c>
      <c r="M26" s="128" t="s">
        <v>98</v>
      </c>
      <c r="N26" s="164" t="s">
        <v>109</v>
      </c>
      <c r="O26" s="9"/>
    </row>
    <row r="27" spans="1:14" ht="16.5" thickBot="1">
      <c r="A27" s="122"/>
      <c r="B27" s="123" t="s">
        <v>99</v>
      </c>
      <c r="C27" s="123"/>
      <c r="D27" s="123"/>
      <c r="E27" s="124"/>
      <c r="F27" s="12"/>
      <c r="G27" s="62" t="s">
        <v>100</v>
      </c>
      <c r="H27" s="12"/>
      <c r="I27" s="42" t="s">
        <v>45</v>
      </c>
      <c r="J27" s="41" t="s">
        <v>46</v>
      </c>
      <c r="K27" s="13"/>
      <c r="L27" s="12"/>
      <c r="M27" s="12"/>
      <c r="N27" s="12"/>
    </row>
    <row r="28" spans="1:14" ht="13.5" thickBot="1">
      <c r="A28" s="47" t="s">
        <v>47</v>
      </c>
      <c r="B28" s="38"/>
      <c r="C28" s="38"/>
      <c r="D28" s="38"/>
      <c r="E28" s="38"/>
      <c r="F28" s="38"/>
      <c r="G28" s="38"/>
      <c r="H28" s="12"/>
      <c r="I28" s="12"/>
      <c r="J28" s="12"/>
      <c r="K28" s="44" t="s">
        <v>48</v>
      </c>
      <c r="L28" s="45"/>
      <c r="M28" s="45"/>
      <c r="N28" s="45"/>
    </row>
    <row r="29" spans="1:14" ht="13.5" thickBot="1">
      <c r="A29" s="49" t="s">
        <v>49</v>
      </c>
      <c r="B29" s="32"/>
      <c r="C29" s="49" t="s">
        <v>50</v>
      </c>
      <c r="D29" s="50"/>
      <c r="E29" s="48" t="s">
        <v>51</v>
      </c>
      <c r="F29" s="12"/>
      <c r="G29" s="13"/>
      <c r="H29" s="37" t="s">
        <v>52</v>
      </c>
      <c r="I29" s="38"/>
      <c r="J29" s="38"/>
      <c r="K29" s="46" t="s">
        <v>53</v>
      </c>
      <c r="L29" s="38"/>
      <c r="M29" s="38"/>
      <c r="N29" s="38"/>
    </row>
    <row r="30" spans="1:14" ht="24.75" customHeight="1" thickBot="1">
      <c r="A30" s="148" t="s">
        <v>30</v>
      </c>
      <c r="B30" s="32"/>
      <c r="C30" s="149">
        <v>0</v>
      </c>
      <c r="D30" s="32"/>
      <c r="E30" s="150">
        <v>0</v>
      </c>
      <c r="F30" s="150"/>
      <c r="G30" s="151"/>
      <c r="H30" s="150">
        <f>ROUND(C30*E30,2)</f>
        <v>0</v>
      </c>
      <c r="I30" s="152"/>
      <c r="J30" s="32"/>
      <c r="K30" s="55" t="s">
        <v>54</v>
      </c>
      <c r="L30" s="99"/>
      <c r="M30" s="130">
        <v>0</v>
      </c>
      <c r="N30" s="38"/>
    </row>
    <row r="31" spans="1:14" ht="24.75" customHeight="1" thickBot="1">
      <c r="A31" s="148" t="s">
        <v>30</v>
      </c>
      <c r="B31" s="32"/>
      <c r="C31" s="136">
        <v>0</v>
      </c>
      <c r="D31" s="50"/>
      <c r="E31" s="137">
        <v>0</v>
      </c>
      <c r="F31" s="141"/>
      <c r="G31" s="139"/>
      <c r="H31" s="150">
        <f aca="true" t="shared" si="0" ref="H31:H38">ROUND(C31*E31,2)</f>
        <v>0</v>
      </c>
      <c r="I31" s="140"/>
      <c r="J31" s="50"/>
      <c r="K31" s="57" t="s">
        <v>55</v>
      </c>
      <c r="L31" s="99"/>
      <c r="M31" s="130">
        <v>0</v>
      </c>
      <c r="N31" s="38"/>
    </row>
    <row r="32" spans="1:14" ht="24.75" customHeight="1" thickBot="1">
      <c r="A32" s="148" t="s">
        <v>30</v>
      </c>
      <c r="B32" s="32"/>
      <c r="C32" s="136">
        <v>0</v>
      </c>
      <c r="D32" s="117"/>
      <c r="E32" s="138">
        <v>0</v>
      </c>
      <c r="F32" s="140"/>
      <c r="G32" s="139"/>
      <c r="H32" s="150">
        <f t="shared" si="0"/>
        <v>0</v>
      </c>
      <c r="I32" s="140"/>
      <c r="J32" s="50"/>
      <c r="K32" s="57" t="s">
        <v>56</v>
      </c>
      <c r="L32" s="99"/>
      <c r="M32" s="130">
        <v>0</v>
      </c>
      <c r="N32" s="38"/>
    </row>
    <row r="33" spans="1:14" ht="24.75" customHeight="1" thickBot="1">
      <c r="A33" s="148" t="s">
        <v>30</v>
      </c>
      <c r="B33" s="32"/>
      <c r="C33" s="136">
        <v>0</v>
      </c>
      <c r="D33" s="117"/>
      <c r="E33" s="137">
        <v>0</v>
      </c>
      <c r="F33" s="140"/>
      <c r="G33" s="139"/>
      <c r="H33" s="150">
        <f t="shared" si="0"/>
        <v>0</v>
      </c>
      <c r="I33" s="140"/>
      <c r="J33" s="50"/>
      <c r="K33" s="57" t="s">
        <v>57</v>
      </c>
      <c r="L33" s="99"/>
      <c r="M33" s="131">
        <f>+M30+M31+M32</f>
        <v>0</v>
      </c>
      <c r="N33" s="38"/>
    </row>
    <row r="34" spans="1:14" ht="24.75" customHeight="1" thickBot="1">
      <c r="A34" s="148">
        <v>0</v>
      </c>
      <c r="B34" s="32"/>
      <c r="C34" s="136">
        <v>0</v>
      </c>
      <c r="D34" s="117"/>
      <c r="E34" s="137">
        <v>0</v>
      </c>
      <c r="F34" s="140"/>
      <c r="G34" s="139"/>
      <c r="H34" s="150">
        <f t="shared" si="0"/>
        <v>0</v>
      </c>
      <c r="I34" s="140"/>
      <c r="J34" s="50"/>
      <c r="K34" s="57" t="s">
        <v>58</v>
      </c>
      <c r="L34" s="99"/>
      <c r="M34" s="130">
        <v>0</v>
      </c>
      <c r="N34" s="38"/>
    </row>
    <row r="35" spans="1:14" ht="24.75" customHeight="1" thickBot="1">
      <c r="A35" s="148">
        <v>0</v>
      </c>
      <c r="B35" s="32"/>
      <c r="C35" s="136">
        <v>0</v>
      </c>
      <c r="D35" s="117"/>
      <c r="E35" s="137">
        <v>0</v>
      </c>
      <c r="F35" s="140"/>
      <c r="G35" s="139"/>
      <c r="H35" s="150">
        <f t="shared" si="0"/>
        <v>0</v>
      </c>
      <c r="I35" s="140"/>
      <c r="J35" s="50"/>
      <c r="K35" s="59" t="s">
        <v>59</v>
      </c>
      <c r="L35" s="58"/>
      <c r="M35" s="69"/>
      <c r="N35" s="9"/>
    </row>
    <row r="36" spans="1:14" ht="24.75" customHeight="1" thickBot="1">
      <c r="A36" s="148">
        <v>0</v>
      </c>
      <c r="B36" s="32"/>
      <c r="C36" s="136">
        <v>0</v>
      </c>
      <c r="D36" s="117"/>
      <c r="E36" s="137">
        <v>0</v>
      </c>
      <c r="F36" s="140"/>
      <c r="G36" s="139"/>
      <c r="H36" s="150">
        <f t="shared" si="0"/>
        <v>0</v>
      </c>
      <c r="I36" s="140"/>
      <c r="J36" s="50"/>
      <c r="K36" s="60" t="s">
        <v>60</v>
      </c>
      <c r="L36" s="56"/>
      <c r="M36" s="132">
        <f>+M33+M34</f>
        <v>0</v>
      </c>
      <c r="N36" s="38"/>
    </row>
    <row r="37" spans="1:14" ht="24.75" customHeight="1" thickBot="1">
      <c r="A37" s="148">
        <v>0</v>
      </c>
      <c r="B37" s="32"/>
      <c r="C37" s="136">
        <v>0</v>
      </c>
      <c r="D37" s="117"/>
      <c r="E37" s="137">
        <v>0</v>
      </c>
      <c r="F37" s="140"/>
      <c r="G37" s="139"/>
      <c r="H37" s="150">
        <f t="shared" si="0"/>
        <v>0</v>
      </c>
      <c r="I37" s="140"/>
      <c r="J37" s="50"/>
      <c r="K37" s="8"/>
      <c r="L37" s="58"/>
      <c r="M37" s="58"/>
      <c r="N37" s="9"/>
    </row>
    <row r="38" spans="1:14" ht="24.75" customHeight="1" thickBot="1">
      <c r="A38" s="148"/>
      <c r="B38" s="153"/>
      <c r="C38" s="154">
        <v>0</v>
      </c>
      <c r="D38" s="155"/>
      <c r="E38" s="156">
        <v>0</v>
      </c>
      <c r="F38" s="157"/>
      <c r="G38" s="158"/>
      <c r="H38" s="150">
        <f t="shared" si="0"/>
        <v>0</v>
      </c>
      <c r="I38" s="159"/>
      <c r="J38" s="160"/>
      <c r="K38" s="11"/>
      <c r="L38" s="56"/>
      <c r="M38" s="56"/>
      <c r="N38" s="12"/>
    </row>
    <row r="39" spans="1:14" ht="24.75" customHeight="1" thickBot="1">
      <c r="A39" s="65" t="s">
        <v>61</v>
      </c>
      <c r="B39" s="38"/>
      <c r="C39" s="49"/>
      <c r="D39" s="61"/>
      <c r="E39" s="142">
        <f>SUM(E30:E38)</f>
        <v>0</v>
      </c>
      <c r="F39" s="38"/>
      <c r="G39" s="50"/>
      <c r="H39" s="67" t="s">
        <v>62</v>
      </c>
      <c r="I39" s="56"/>
      <c r="J39" s="56"/>
      <c r="K39" s="56"/>
      <c r="L39" s="150"/>
      <c r="M39" s="161">
        <f>SUM(H30:H38)</f>
        <v>0</v>
      </c>
      <c r="N39" s="38"/>
    </row>
    <row r="40" spans="1:14" ht="24.75" customHeight="1" thickBot="1">
      <c r="A40" s="64" t="s">
        <v>63</v>
      </c>
      <c r="B40" s="12"/>
      <c r="C40" s="12"/>
      <c r="D40" s="12"/>
      <c r="E40" s="12"/>
      <c r="F40" s="12"/>
      <c r="G40" s="63" t="s">
        <v>64</v>
      </c>
      <c r="H40" s="12"/>
      <c r="I40" s="12"/>
      <c r="J40" s="12"/>
      <c r="K40" s="12"/>
      <c r="L40" s="12"/>
      <c r="M40" s="161">
        <f>+M36+M39</f>
        <v>0</v>
      </c>
      <c r="N40" s="38"/>
    </row>
    <row r="41" spans="1:14" ht="24.75" customHeight="1" thickBot="1">
      <c r="A41" s="76" t="s">
        <v>65</v>
      </c>
      <c r="B41" s="70"/>
      <c r="C41" s="70"/>
      <c r="D41" s="64" t="s">
        <v>66</v>
      </c>
      <c r="E41" s="12"/>
      <c r="F41" s="12"/>
      <c r="G41" s="12"/>
      <c r="H41" s="12"/>
      <c r="I41" s="12"/>
      <c r="J41" s="12"/>
      <c r="K41" s="12"/>
      <c r="L41" s="12"/>
      <c r="M41" s="133"/>
      <c r="N41" s="38"/>
    </row>
    <row r="42" spans="4:14" ht="24.75" customHeight="1" thickBot="1">
      <c r="D42" s="73" t="s">
        <v>67</v>
      </c>
      <c r="E42" s="12"/>
      <c r="F42" s="12"/>
      <c r="G42" s="12"/>
      <c r="H42" s="12"/>
      <c r="I42" s="12"/>
      <c r="J42" s="12"/>
      <c r="K42" s="12"/>
      <c r="L42" s="12"/>
      <c r="M42" s="111"/>
      <c r="N42" s="38"/>
    </row>
    <row r="43" spans="4:14" ht="9" customHeight="1">
      <c r="D43" s="74"/>
      <c r="E43" s="9"/>
      <c r="F43" s="9"/>
      <c r="G43" s="77" t="s">
        <v>68</v>
      </c>
      <c r="H43" s="9"/>
      <c r="I43" s="9"/>
      <c r="J43" s="9"/>
      <c r="K43" s="9"/>
      <c r="L43" s="9"/>
      <c r="M43" s="71"/>
      <c r="N43" s="45"/>
    </row>
    <row r="44" spans="4:14" ht="10.5" customHeight="1">
      <c r="D44" s="72" t="s">
        <v>69</v>
      </c>
      <c r="E44" s="9"/>
      <c r="F44" s="9"/>
      <c r="G44" s="80" t="s">
        <v>70</v>
      </c>
      <c r="H44" s="78" t="s">
        <v>71</v>
      </c>
      <c r="I44" s="9"/>
      <c r="J44" s="9"/>
      <c r="K44" s="9"/>
      <c r="L44" s="9"/>
      <c r="M44" s="134"/>
      <c r="N44" s="45"/>
    </row>
    <row r="45" spans="4:14" ht="8.25" customHeight="1" thickBot="1">
      <c r="D45" s="75"/>
      <c r="E45" s="12"/>
      <c r="F45" s="12"/>
      <c r="G45" s="81" t="s">
        <v>72</v>
      </c>
      <c r="H45" s="12"/>
      <c r="I45" s="12"/>
      <c r="J45" s="12"/>
      <c r="K45" s="12"/>
      <c r="L45" s="12"/>
      <c r="M45" s="68"/>
      <c r="N45" s="38"/>
    </row>
    <row r="46" spans="4:14" ht="8.25" customHeight="1">
      <c r="D46" s="69"/>
      <c r="E46" s="9"/>
      <c r="F46" s="9"/>
      <c r="I46" s="145" t="s">
        <v>94</v>
      </c>
      <c r="J46" s="9"/>
      <c r="K46" s="9"/>
      <c r="L46" s="9"/>
      <c r="M46" s="71"/>
      <c r="N46" s="45"/>
    </row>
    <row r="47" spans="1:14" ht="24.75" customHeight="1" thickBot="1">
      <c r="A47" s="12"/>
      <c r="B47" s="12"/>
      <c r="C47" s="12"/>
      <c r="D47" s="143" t="s">
        <v>93</v>
      </c>
      <c r="E47" s="12"/>
      <c r="F47" s="12"/>
      <c r="G47" s="12"/>
      <c r="H47" s="144"/>
      <c r="I47" s="12"/>
      <c r="J47" s="12"/>
      <c r="K47" s="12"/>
      <c r="L47" s="12"/>
      <c r="M47" s="132"/>
      <c r="N47" s="38"/>
    </row>
    <row r="48" spans="1:5" ht="11.25" customHeight="1">
      <c r="A48" s="84" t="s">
        <v>74</v>
      </c>
      <c r="C48" s="82" t="s">
        <v>75</v>
      </c>
      <c r="E48" s="83" t="s">
        <v>76</v>
      </c>
    </row>
    <row r="49" spans="3:14" ht="11.25" customHeight="1">
      <c r="C49" s="82" t="s">
        <v>77</v>
      </c>
      <c r="E49" s="85" t="s">
        <v>78</v>
      </c>
      <c r="M49" s="162">
        <f>+M40+M41+M42+M44+M47</f>
        <v>0</v>
      </c>
      <c r="N49" s="45"/>
    </row>
    <row r="50" spans="1:14" ht="9" customHeight="1" thickBot="1">
      <c r="A50" s="12"/>
      <c r="B50" s="12"/>
      <c r="C50" s="79" t="s">
        <v>79</v>
      </c>
      <c r="D50" s="12"/>
      <c r="E50" s="75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5.75" customHeight="1" thickBot="1">
      <c r="A51" s="86" t="s">
        <v>3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</row>
    <row r="52" spans="1:14" ht="12" customHeight="1">
      <c r="A52" s="93" t="s">
        <v>80</v>
      </c>
      <c r="B52" s="70"/>
      <c r="C52" s="70"/>
      <c r="D52" s="70"/>
      <c r="E52" s="93" t="s">
        <v>81</v>
      </c>
      <c r="F52" s="27"/>
      <c r="G52" s="27"/>
      <c r="H52" s="93" t="s">
        <v>82</v>
      </c>
      <c r="I52" s="27"/>
      <c r="J52" s="27"/>
      <c r="K52" s="90" t="s">
        <v>83</v>
      </c>
      <c r="L52" s="9"/>
      <c r="M52" s="9"/>
      <c r="N52" s="89"/>
    </row>
    <row r="53" spans="5:14" ht="16.5" customHeight="1" thickBot="1">
      <c r="E53" s="8"/>
      <c r="H53" s="8"/>
      <c r="K53" s="88" t="s">
        <v>84</v>
      </c>
      <c r="L53" s="12"/>
      <c r="M53" s="12"/>
      <c r="N53" s="12"/>
    </row>
    <row r="54" spans="5:14" ht="10.5" customHeight="1">
      <c r="E54" s="8"/>
      <c r="H54" s="8"/>
      <c r="K54" s="92" t="s">
        <v>85</v>
      </c>
      <c r="L54" s="9"/>
      <c r="M54" s="9"/>
      <c r="N54" s="9"/>
    </row>
    <row r="55" spans="2:14" ht="21" customHeight="1" thickBot="1">
      <c r="B55" s="121" t="s">
        <v>86</v>
      </c>
      <c r="C55" s="121" t="s">
        <v>119</v>
      </c>
      <c r="E55" s="8"/>
      <c r="H55" s="8"/>
      <c r="K55" s="91" t="s">
        <v>87</v>
      </c>
      <c r="L55" s="12"/>
      <c r="M55" s="135">
        <v>36312</v>
      </c>
      <c r="N55" s="12"/>
    </row>
    <row r="56" spans="5:14" ht="12.75">
      <c r="E56" s="8"/>
      <c r="H56" s="8"/>
      <c r="K56" s="92" t="s">
        <v>88</v>
      </c>
      <c r="L56" s="9"/>
      <c r="M56" s="9"/>
      <c r="N56" s="9"/>
    </row>
    <row r="57" spans="1:14" ht="59.25" customHeight="1" thickBot="1">
      <c r="A57" s="12"/>
      <c r="B57" s="12"/>
      <c r="C57" s="12"/>
      <c r="D57" s="12"/>
      <c r="E57" s="11"/>
      <c r="F57" s="12"/>
      <c r="G57" s="12"/>
      <c r="H57" s="11"/>
      <c r="I57" s="12"/>
      <c r="J57" s="12"/>
      <c r="K57" s="11"/>
      <c r="L57" s="12"/>
      <c r="M57" s="12"/>
      <c r="N57" s="12"/>
    </row>
    <row r="58" spans="1:14" ht="12.75">
      <c r="A58" s="94" t="s">
        <v>131</v>
      </c>
      <c r="D58" s="95" t="s">
        <v>90</v>
      </c>
      <c r="N58" s="96" t="s">
        <v>91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O58"/>
  <sheetViews>
    <sheetView zoomScale="75" zoomScaleNormal="75" workbookViewId="0" topLeftCell="H20">
      <selection activeCell="O26" sqref="O26"/>
    </sheetView>
  </sheetViews>
  <sheetFormatPr defaultColWidth="9.140625" defaultRowHeight="12.75"/>
  <cols>
    <col min="5" max="5" width="15.140625" style="0" customWidth="1"/>
    <col min="7" max="7" width="10.421875" style="0" customWidth="1"/>
    <col min="13" max="13" width="15.28125" style="0" customWidth="1"/>
  </cols>
  <sheetData>
    <row r="6" ht="12.75">
      <c r="J6" s="4"/>
    </row>
    <row r="7" spans="1:14" ht="30" thickBot="1">
      <c r="A7" s="3" t="s">
        <v>1</v>
      </c>
      <c r="I7" s="24"/>
      <c r="J7" s="114"/>
      <c r="L7" s="26" t="s">
        <v>3</v>
      </c>
      <c r="M7" s="27"/>
      <c r="N7" s="27"/>
    </row>
    <row r="8" spans="1:11" ht="12.75">
      <c r="A8" s="3" t="s">
        <v>4</v>
      </c>
      <c r="I8" s="14" t="s">
        <v>5</v>
      </c>
      <c r="J8" s="15"/>
      <c r="K8" s="16"/>
    </row>
    <row r="9" spans="1:11" ht="12.75">
      <c r="A9" s="1" t="s">
        <v>6</v>
      </c>
      <c r="I9" s="17" t="s">
        <v>7</v>
      </c>
      <c r="J9" s="9"/>
      <c r="K9" s="18" t="s">
        <v>8</v>
      </c>
    </row>
    <row r="10" spans="9:11" ht="12.75">
      <c r="I10" s="19" t="s">
        <v>9</v>
      </c>
      <c r="J10" s="9"/>
      <c r="K10" s="22">
        <v>0</v>
      </c>
    </row>
    <row r="11" spans="1:11" ht="15.75">
      <c r="A11" s="115" t="s">
        <v>10</v>
      </c>
      <c r="I11" s="19" t="s">
        <v>11</v>
      </c>
      <c r="J11" s="9"/>
      <c r="K11" s="22">
        <v>1</v>
      </c>
    </row>
    <row r="12" spans="1:12" ht="12.75">
      <c r="A12" s="2" t="s">
        <v>12</v>
      </c>
      <c r="I12" s="20" t="s">
        <v>13</v>
      </c>
      <c r="J12" s="9"/>
      <c r="K12" s="22">
        <v>2</v>
      </c>
      <c r="L12" s="119"/>
    </row>
    <row r="13" spans="9:11" ht="12.75">
      <c r="I13" s="19" t="s">
        <v>14</v>
      </c>
      <c r="J13" s="9"/>
      <c r="K13" s="22">
        <v>3</v>
      </c>
    </row>
    <row r="14" spans="2:11" ht="12.75">
      <c r="B14" s="1" t="s">
        <v>15</v>
      </c>
      <c r="I14" s="19" t="s">
        <v>16</v>
      </c>
      <c r="J14" s="9"/>
      <c r="K14" s="22">
        <v>4</v>
      </c>
    </row>
    <row r="15" spans="2:13" ht="12.75">
      <c r="B15" s="1" t="s">
        <v>17</v>
      </c>
      <c r="I15" s="19" t="s">
        <v>18</v>
      </c>
      <c r="J15" s="9"/>
      <c r="K15" s="22">
        <v>5</v>
      </c>
      <c r="M15" s="120"/>
    </row>
    <row r="16" spans="2:11" ht="12.75">
      <c r="B16" s="1" t="s">
        <v>19</v>
      </c>
      <c r="I16" s="19" t="s">
        <v>20</v>
      </c>
      <c r="J16" s="9"/>
      <c r="K16" s="22">
        <v>6</v>
      </c>
    </row>
    <row r="17" spans="9:11" ht="13.5" thickBot="1">
      <c r="I17" s="21" t="s">
        <v>21</v>
      </c>
      <c r="J17" s="12"/>
      <c r="K17" s="23">
        <v>7</v>
      </c>
    </row>
    <row r="18" spans="1:14" ht="13.5" thickBot="1">
      <c r="A18" s="25" t="s">
        <v>22</v>
      </c>
      <c r="B18" s="7"/>
      <c r="C18" s="25" t="s">
        <v>23</v>
      </c>
      <c r="D18" s="6"/>
      <c r="E18" s="101"/>
      <c r="F18" s="6"/>
      <c r="G18" s="6"/>
      <c r="H18" s="6"/>
      <c r="I18" s="7"/>
      <c r="J18" s="25" t="s">
        <v>24</v>
      </c>
      <c r="K18" s="7"/>
      <c r="L18" s="28" t="s">
        <v>25</v>
      </c>
      <c r="M18" s="29"/>
      <c r="N18" s="29"/>
    </row>
    <row r="19" spans="1:14" ht="16.5" thickBot="1">
      <c r="A19" s="125" t="s">
        <v>107</v>
      </c>
      <c r="B19" s="97"/>
      <c r="C19" s="12"/>
      <c r="D19" s="12"/>
      <c r="E19" s="102"/>
      <c r="F19" s="12"/>
      <c r="G19" s="12"/>
      <c r="H19" s="12"/>
      <c r="I19" s="13"/>
      <c r="J19" s="12"/>
      <c r="K19" s="13"/>
      <c r="L19" s="30" t="s">
        <v>26</v>
      </c>
      <c r="M19" s="30" t="s">
        <v>27</v>
      </c>
      <c r="N19" s="31" t="s">
        <v>28</v>
      </c>
    </row>
    <row r="20" spans="1:15" ht="16.5" thickBot="1">
      <c r="A20" s="33" t="s">
        <v>29</v>
      </c>
      <c r="B20" s="29"/>
      <c r="C20" s="29"/>
      <c r="D20" s="29"/>
      <c r="E20" s="29"/>
      <c r="F20" s="29"/>
      <c r="G20" s="29"/>
      <c r="H20" s="32"/>
      <c r="I20" s="5"/>
      <c r="J20" s="6"/>
      <c r="K20" s="7"/>
      <c r="L20" s="126" t="s">
        <v>121</v>
      </c>
      <c r="M20" s="127" t="s">
        <v>109</v>
      </c>
      <c r="N20" s="163" t="s">
        <v>30</v>
      </c>
      <c r="O20" s="9"/>
    </row>
    <row r="21" spans="1:14" ht="13.5" thickBot="1">
      <c r="A21" s="34" t="s">
        <v>31</v>
      </c>
      <c r="I21" s="8"/>
      <c r="J21" s="36" t="s">
        <v>32</v>
      </c>
      <c r="K21" s="10"/>
      <c r="L21" s="37" t="s">
        <v>33</v>
      </c>
      <c r="M21" s="38"/>
      <c r="N21" s="38"/>
    </row>
    <row r="22" spans="1:14" ht="13.5" thickBot="1">
      <c r="A22" s="34" t="s">
        <v>34</v>
      </c>
      <c r="I22" s="8"/>
      <c r="J22" s="36" t="s">
        <v>35</v>
      </c>
      <c r="K22" s="10"/>
      <c r="L22" s="30" t="s">
        <v>26</v>
      </c>
      <c r="M22" s="30" t="s">
        <v>36</v>
      </c>
      <c r="N22" s="31" t="s">
        <v>27</v>
      </c>
    </row>
    <row r="23" spans="1:15" ht="16.5" thickBot="1">
      <c r="A23" s="35" t="s">
        <v>37</v>
      </c>
      <c r="B23" s="12"/>
      <c r="C23" s="12"/>
      <c r="D23" s="12"/>
      <c r="E23" s="12"/>
      <c r="F23" s="12"/>
      <c r="G23" s="12"/>
      <c r="H23" s="12"/>
      <c r="I23" s="11"/>
      <c r="J23" s="12"/>
      <c r="K23" s="13"/>
      <c r="L23" s="128" t="s">
        <v>121</v>
      </c>
      <c r="M23" s="128" t="s">
        <v>92</v>
      </c>
      <c r="N23" s="164" t="s">
        <v>109</v>
      </c>
      <c r="O23" s="9"/>
    </row>
    <row r="24" spans="1:14" ht="13.5" thickBot="1">
      <c r="A24" s="1" t="s">
        <v>38</v>
      </c>
      <c r="E24" s="10"/>
      <c r="F24" s="1" t="s">
        <v>39</v>
      </c>
      <c r="I24" s="5"/>
      <c r="J24" s="39" t="s">
        <v>40</v>
      </c>
      <c r="K24" s="7"/>
      <c r="L24" s="37" t="s">
        <v>41</v>
      </c>
      <c r="M24" s="38"/>
      <c r="N24" s="38"/>
    </row>
    <row r="25" spans="1:14" ht="16.5" thickBot="1">
      <c r="A25" s="12"/>
      <c r="B25" s="12"/>
      <c r="C25" s="12"/>
      <c r="D25" s="12"/>
      <c r="E25" s="13"/>
      <c r="F25" s="12"/>
      <c r="G25" s="129"/>
      <c r="H25" s="12"/>
      <c r="I25" s="8"/>
      <c r="J25" s="40" t="s">
        <v>35</v>
      </c>
      <c r="K25" s="10"/>
      <c r="L25" s="30" t="s">
        <v>26</v>
      </c>
      <c r="M25" s="30" t="s">
        <v>36</v>
      </c>
      <c r="N25" s="31" t="s">
        <v>27</v>
      </c>
    </row>
    <row r="26" spans="1:15" ht="16.5" thickBot="1">
      <c r="A26" s="1" t="s">
        <v>42</v>
      </c>
      <c r="E26" s="10"/>
      <c r="F26" s="43" t="s">
        <v>43</v>
      </c>
      <c r="I26" s="8"/>
      <c r="J26" s="40" t="s">
        <v>44</v>
      </c>
      <c r="K26" s="10"/>
      <c r="L26" s="128" t="s">
        <v>121</v>
      </c>
      <c r="M26" s="128" t="s">
        <v>116</v>
      </c>
      <c r="N26" s="164" t="s">
        <v>109</v>
      </c>
      <c r="O26" s="9"/>
    </row>
    <row r="27" spans="1:14" ht="16.5" thickBot="1">
      <c r="A27" s="122"/>
      <c r="B27" s="123" t="s">
        <v>99</v>
      </c>
      <c r="C27" s="123"/>
      <c r="D27" s="123"/>
      <c r="E27" s="124"/>
      <c r="F27" s="12"/>
      <c r="G27" s="62" t="s">
        <v>100</v>
      </c>
      <c r="H27" s="12"/>
      <c r="I27" s="42" t="s">
        <v>45</v>
      </c>
      <c r="J27" s="41" t="s">
        <v>46</v>
      </c>
      <c r="K27" s="13"/>
      <c r="L27" s="12"/>
      <c r="M27" s="12"/>
      <c r="N27" s="12"/>
    </row>
    <row r="28" spans="1:14" ht="13.5" thickBot="1">
      <c r="A28" s="47" t="s">
        <v>47</v>
      </c>
      <c r="B28" s="38"/>
      <c r="C28" s="38"/>
      <c r="D28" s="38"/>
      <c r="E28" s="38"/>
      <c r="F28" s="38"/>
      <c r="G28" s="38"/>
      <c r="H28" s="12"/>
      <c r="I28" s="12"/>
      <c r="J28" s="12"/>
      <c r="K28" s="44" t="s">
        <v>48</v>
      </c>
      <c r="L28" s="45"/>
      <c r="M28" s="45"/>
      <c r="N28" s="45"/>
    </row>
    <row r="29" spans="1:14" ht="13.5" thickBot="1">
      <c r="A29" s="49" t="s">
        <v>49</v>
      </c>
      <c r="B29" s="32"/>
      <c r="C29" s="49" t="s">
        <v>50</v>
      </c>
      <c r="D29" s="50"/>
      <c r="E29" s="48" t="s">
        <v>51</v>
      </c>
      <c r="F29" s="12"/>
      <c r="G29" s="13"/>
      <c r="H29" s="37" t="s">
        <v>52</v>
      </c>
      <c r="I29" s="38"/>
      <c r="J29" s="38"/>
      <c r="K29" s="46" t="s">
        <v>53</v>
      </c>
      <c r="L29" s="38"/>
      <c r="M29" s="38"/>
      <c r="N29" s="38"/>
    </row>
    <row r="30" spans="1:14" ht="24.75" customHeight="1" thickBot="1">
      <c r="A30" s="148" t="s">
        <v>30</v>
      </c>
      <c r="B30" s="32"/>
      <c r="C30" s="149">
        <v>0</v>
      </c>
      <c r="D30" s="32"/>
      <c r="E30" s="150">
        <v>0</v>
      </c>
      <c r="F30" s="150"/>
      <c r="G30" s="151"/>
      <c r="H30" s="150">
        <f>ROUND(C30*E30,2)</f>
        <v>0</v>
      </c>
      <c r="I30" s="152"/>
      <c r="J30" s="32"/>
      <c r="K30" s="55" t="s">
        <v>54</v>
      </c>
      <c r="L30" s="99"/>
      <c r="M30" s="130">
        <v>0</v>
      </c>
      <c r="N30" s="38"/>
    </row>
    <row r="31" spans="1:14" ht="24.75" customHeight="1" thickBot="1">
      <c r="A31" s="148" t="s">
        <v>30</v>
      </c>
      <c r="B31" s="32"/>
      <c r="C31" s="136">
        <v>0</v>
      </c>
      <c r="D31" s="50"/>
      <c r="E31" s="137">
        <v>0</v>
      </c>
      <c r="F31" s="141"/>
      <c r="G31" s="139"/>
      <c r="H31" s="150">
        <f aca="true" t="shared" si="0" ref="H31:H38">ROUND(C31*E31,2)</f>
        <v>0</v>
      </c>
      <c r="I31" s="140"/>
      <c r="J31" s="50"/>
      <c r="K31" s="57" t="s">
        <v>55</v>
      </c>
      <c r="L31" s="99"/>
      <c r="M31" s="130">
        <v>0</v>
      </c>
      <c r="N31" s="38"/>
    </row>
    <row r="32" spans="1:14" ht="24.75" customHeight="1" thickBot="1">
      <c r="A32" s="148" t="s">
        <v>30</v>
      </c>
      <c r="B32" s="32"/>
      <c r="C32" s="136">
        <v>0</v>
      </c>
      <c r="D32" s="117"/>
      <c r="E32" s="138">
        <v>0</v>
      </c>
      <c r="F32" s="140"/>
      <c r="G32" s="139"/>
      <c r="H32" s="150">
        <f t="shared" si="0"/>
        <v>0</v>
      </c>
      <c r="I32" s="140"/>
      <c r="J32" s="50"/>
      <c r="K32" s="57" t="s">
        <v>56</v>
      </c>
      <c r="L32" s="99"/>
      <c r="M32" s="130">
        <v>0</v>
      </c>
      <c r="N32" s="38"/>
    </row>
    <row r="33" spans="1:14" ht="24.75" customHeight="1" thickBot="1">
      <c r="A33" s="148" t="s">
        <v>30</v>
      </c>
      <c r="B33" s="32"/>
      <c r="C33" s="136">
        <v>0</v>
      </c>
      <c r="D33" s="117"/>
      <c r="E33" s="137">
        <v>0</v>
      </c>
      <c r="F33" s="140"/>
      <c r="G33" s="139"/>
      <c r="H33" s="150">
        <f t="shared" si="0"/>
        <v>0</v>
      </c>
      <c r="I33" s="140"/>
      <c r="J33" s="50"/>
      <c r="K33" s="57" t="s">
        <v>57</v>
      </c>
      <c r="L33" s="99"/>
      <c r="M33" s="131">
        <v>0</v>
      </c>
      <c r="N33" s="38"/>
    </row>
    <row r="34" spans="1:14" ht="24.75" customHeight="1" thickBot="1">
      <c r="A34" s="148">
        <v>0</v>
      </c>
      <c r="B34" s="32"/>
      <c r="C34" s="136">
        <v>0</v>
      </c>
      <c r="D34" s="117"/>
      <c r="E34" s="137">
        <v>0</v>
      </c>
      <c r="F34" s="140"/>
      <c r="G34" s="139"/>
      <c r="H34" s="150">
        <f t="shared" si="0"/>
        <v>0</v>
      </c>
      <c r="I34" s="140"/>
      <c r="J34" s="50"/>
      <c r="K34" s="57" t="s">
        <v>58</v>
      </c>
      <c r="L34" s="99"/>
      <c r="M34" s="130">
        <v>0</v>
      </c>
      <c r="N34" s="38"/>
    </row>
    <row r="35" spans="1:14" ht="24.75" customHeight="1" thickBot="1">
      <c r="A35" s="148">
        <v>0</v>
      </c>
      <c r="B35" s="32"/>
      <c r="C35" s="136">
        <v>0</v>
      </c>
      <c r="D35" s="117"/>
      <c r="E35" s="137">
        <v>0</v>
      </c>
      <c r="F35" s="140"/>
      <c r="G35" s="139"/>
      <c r="H35" s="150">
        <f t="shared" si="0"/>
        <v>0</v>
      </c>
      <c r="I35" s="140"/>
      <c r="J35" s="50"/>
      <c r="K35" s="59" t="s">
        <v>59</v>
      </c>
      <c r="L35" s="58"/>
      <c r="M35" s="69"/>
      <c r="N35" s="9"/>
    </row>
    <row r="36" spans="1:14" ht="24.75" customHeight="1" thickBot="1">
      <c r="A36" s="148">
        <v>0</v>
      </c>
      <c r="B36" s="32"/>
      <c r="C36" s="136">
        <v>0</v>
      </c>
      <c r="D36" s="117"/>
      <c r="E36" s="137">
        <v>0</v>
      </c>
      <c r="F36" s="140"/>
      <c r="G36" s="139"/>
      <c r="H36" s="150">
        <f t="shared" si="0"/>
        <v>0</v>
      </c>
      <c r="I36" s="140"/>
      <c r="J36" s="50"/>
      <c r="K36" s="60" t="s">
        <v>60</v>
      </c>
      <c r="L36" s="56"/>
      <c r="M36" s="132">
        <v>0</v>
      </c>
      <c r="N36" s="38"/>
    </row>
    <row r="37" spans="1:14" ht="24.75" customHeight="1" thickBot="1">
      <c r="A37" s="148">
        <v>0</v>
      </c>
      <c r="B37" s="32"/>
      <c r="C37" s="136">
        <v>0</v>
      </c>
      <c r="D37" s="117"/>
      <c r="E37" s="137">
        <v>0</v>
      </c>
      <c r="F37" s="140"/>
      <c r="G37" s="139"/>
      <c r="H37" s="150">
        <f t="shared" si="0"/>
        <v>0</v>
      </c>
      <c r="I37" s="140"/>
      <c r="J37" s="50"/>
      <c r="K37" s="8"/>
      <c r="L37" s="58"/>
      <c r="M37" s="58"/>
      <c r="N37" s="9"/>
    </row>
    <row r="38" spans="1:14" ht="24.75" customHeight="1" thickBot="1">
      <c r="A38" s="148"/>
      <c r="B38" s="153"/>
      <c r="C38" s="154">
        <v>0</v>
      </c>
      <c r="D38" s="155"/>
      <c r="E38" s="156">
        <v>0</v>
      </c>
      <c r="F38" s="157"/>
      <c r="G38" s="158"/>
      <c r="H38" s="150">
        <f t="shared" si="0"/>
        <v>0</v>
      </c>
      <c r="I38" s="159"/>
      <c r="J38" s="160"/>
      <c r="K38" s="11"/>
      <c r="L38" s="56"/>
      <c r="M38" s="56"/>
      <c r="N38" s="12"/>
    </row>
    <row r="39" spans="1:14" ht="24.75" customHeight="1" thickBot="1">
      <c r="A39" s="65" t="s">
        <v>61</v>
      </c>
      <c r="B39" s="38"/>
      <c r="C39" s="49"/>
      <c r="D39" s="61"/>
      <c r="E39" s="142">
        <f>SUM(E30:E38)</f>
        <v>0</v>
      </c>
      <c r="F39" s="38"/>
      <c r="G39" s="50"/>
      <c r="H39" s="67" t="s">
        <v>62</v>
      </c>
      <c r="I39" s="56"/>
      <c r="J39" s="56"/>
      <c r="K39" s="56"/>
      <c r="L39" s="150"/>
      <c r="M39" s="161">
        <f>SUM(H30:H38)</f>
        <v>0</v>
      </c>
      <c r="N39" s="38"/>
    </row>
    <row r="40" spans="1:14" ht="24.75" customHeight="1" thickBot="1">
      <c r="A40" s="64" t="s">
        <v>63</v>
      </c>
      <c r="B40" s="12"/>
      <c r="C40" s="12"/>
      <c r="D40" s="12"/>
      <c r="E40" s="12"/>
      <c r="F40" s="12"/>
      <c r="G40" s="63" t="s">
        <v>64</v>
      </c>
      <c r="H40" s="12"/>
      <c r="I40" s="12"/>
      <c r="J40" s="12"/>
      <c r="K40" s="12"/>
      <c r="L40" s="12"/>
      <c r="M40" s="161">
        <f>+M36+M39</f>
        <v>0</v>
      </c>
      <c r="N40" s="38"/>
    </row>
    <row r="41" spans="1:14" ht="24.75" customHeight="1" thickBot="1">
      <c r="A41" s="76" t="s">
        <v>65</v>
      </c>
      <c r="B41" s="70"/>
      <c r="C41" s="70"/>
      <c r="D41" s="64" t="s">
        <v>66</v>
      </c>
      <c r="E41" s="12"/>
      <c r="F41" s="12"/>
      <c r="G41" s="12"/>
      <c r="H41" s="12"/>
      <c r="I41" s="12"/>
      <c r="J41" s="12"/>
      <c r="K41" s="12"/>
      <c r="L41" s="12"/>
      <c r="M41" s="133"/>
      <c r="N41" s="38"/>
    </row>
    <row r="42" spans="4:14" ht="24.75" customHeight="1" thickBot="1">
      <c r="D42" s="73" t="s">
        <v>67</v>
      </c>
      <c r="E42" s="12"/>
      <c r="F42" s="12"/>
      <c r="G42" s="12"/>
      <c r="H42" s="12"/>
      <c r="I42" s="12"/>
      <c r="J42" s="12"/>
      <c r="K42" s="12"/>
      <c r="L42" s="12"/>
      <c r="M42" s="111"/>
      <c r="N42" s="38"/>
    </row>
    <row r="43" spans="4:14" ht="9" customHeight="1">
      <c r="D43" s="74"/>
      <c r="E43" s="9"/>
      <c r="F43" s="9"/>
      <c r="G43" s="77" t="s">
        <v>68</v>
      </c>
      <c r="H43" s="9"/>
      <c r="I43" s="9"/>
      <c r="J43" s="9"/>
      <c r="K43" s="9"/>
      <c r="L43" s="9"/>
      <c r="M43" s="71"/>
      <c r="N43" s="45"/>
    </row>
    <row r="44" spans="4:14" ht="10.5" customHeight="1">
      <c r="D44" s="72" t="s">
        <v>69</v>
      </c>
      <c r="E44" s="9"/>
      <c r="F44" s="9"/>
      <c r="G44" s="80" t="s">
        <v>70</v>
      </c>
      <c r="H44" s="78" t="s">
        <v>71</v>
      </c>
      <c r="I44" s="9"/>
      <c r="J44" s="9"/>
      <c r="K44" s="9"/>
      <c r="L44" s="9"/>
      <c r="M44" s="134"/>
      <c r="N44" s="45"/>
    </row>
    <row r="45" spans="4:14" ht="8.25" customHeight="1" thickBot="1">
      <c r="D45" s="75"/>
      <c r="E45" s="12"/>
      <c r="F45" s="12"/>
      <c r="G45" s="81" t="s">
        <v>72</v>
      </c>
      <c r="H45" s="12"/>
      <c r="I45" s="12"/>
      <c r="J45" s="12"/>
      <c r="K45" s="12"/>
      <c r="L45" s="12"/>
      <c r="M45" s="68"/>
      <c r="N45" s="38"/>
    </row>
    <row r="46" spans="4:14" ht="8.25" customHeight="1">
      <c r="D46" s="69"/>
      <c r="E46" s="9"/>
      <c r="F46" s="9"/>
      <c r="I46" s="145" t="s">
        <v>94</v>
      </c>
      <c r="J46" s="9"/>
      <c r="K46" s="9"/>
      <c r="L46" s="9"/>
      <c r="M46" s="71"/>
      <c r="N46" s="45"/>
    </row>
    <row r="47" spans="1:14" ht="24.75" customHeight="1" thickBot="1">
      <c r="A47" s="12"/>
      <c r="B47" s="12"/>
      <c r="C47" s="12"/>
      <c r="D47" s="143" t="s">
        <v>93</v>
      </c>
      <c r="E47" s="12"/>
      <c r="F47" s="12"/>
      <c r="G47" s="12"/>
      <c r="H47" s="144"/>
      <c r="I47" s="12"/>
      <c r="J47" s="12"/>
      <c r="K47" s="12"/>
      <c r="L47" s="12"/>
      <c r="M47" s="132"/>
      <c r="N47" s="38"/>
    </row>
    <row r="48" spans="1:5" ht="11.25" customHeight="1">
      <c r="A48" s="84" t="s">
        <v>74</v>
      </c>
      <c r="C48" s="82" t="s">
        <v>75</v>
      </c>
      <c r="E48" s="83" t="s">
        <v>76</v>
      </c>
    </row>
    <row r="49" spans="3:14" ht="11.25" customHeight="1">
      <c r="C49" s="82" t="s">
        <v>77</v>
      </c>
      <c r="E49" s="85" t="s">
        <v>78</v>
      </c>
      <c r="M49" s="162">
        <f>+M40+M41+M42+M44+M47</f>
        <v>0</v>
      </c>
      <c r="N49" s="45"/>
    </row>
    <row r="50" spans="1:14" ht="9" customHeight="1" thickBot="1">
      <c r="A50" s="12"/>
      <c r="B50" s="12"/>
      <c r="C50" s="79" t="s">
        <v>79</v>
      </c>
      <c r="D50" s="12"/>
      <c r="E50" s="75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5.75" customHeight="1" thickBot="1">
      <c r="A51" s="86" t="s">
        <v>3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</row>
    <row r="52" spans="1:14" ht="12" customHeight="1">
      <c r="A52" s="93" t="s">
        <v>80</v>
      </c>
      <c r="B52" s="70"/>
      <c r="C52" s="70"/>
      <c r="D52" s="70"/>
      <c r="E52" s="93" t="s">
        <v>81</v>
      </c>
      <c r="F52" s="27"/>
      <c r="G52" s="27"/>
      <c r="H52" s="93" t="s">
        <v>82</v>
      </c>
      <c r="I52" s="27"/>
      <c r="J52" s="27"/>
      <c r="K52" s="90" t="s">
        <v>83</v>
      </c>
      <c r="L52" s="9"/>
      <c r="M52" s="9"/>
      <c r="N52" s="89"/>
    </row>
    <row r="53" spans="5:14" ht="16.5" customHeight="1" thickBot="1">
      <c r="E53" s="8"/>
      <c r="H53" s="8"/>
      <c r="K53" s="88" t="s">
        <v>84</v>
      </c>
      <c r="L53" s="12"/>
      <c r="M53" s="12"/>
      <c r="N53" s="12"/>
    </row>
    <row r="54" spans="5:14" ht="10.5" customHeight="1">
      <c r="E54" s="8"/>
      <c r="H54" s="8"/>
      <c r="K54" s="92" t="s">
        <v>85</v>
      </c>
      <c r="L54" s="9"/>
      <c r="M54" s="9"/>
      <c r="N54" s="9"/>
    </row>
    <row r="55" spans="2:14" ht="21" customHeight="1" thickBot="1">
      <c r="B55" s="121" t="s">
        <v>86</v>
      </c>
      <c r="C55" s="121" t="s">
        <v>130</v>
      </c>
      <c r="E55" s="8"/>
      <c r="H55" s="8"/>
      <c r="K55" s="91" t="s">
        <v>87</v>
      </c>
      <c r="L55" s="12"/>
      <c r="M55" s="135">
        <v>36342</v>
      </c>
      <c r="N55" s="12"/>
    </row>
    <row r="56" spans="5:14" ht="12.75">
      <c r="E56" s="8"/>
      <c r="H56" s="8"/>
      <c r="K56" s="92" t="s">
        <v>88</v>
      </c>
      <c r="L56" s="9"/>
      <c r="M56" s="9"/>
      <c r="N56" s="9"/>
    </row>
    <row r="57" spans="1:14" ht="59.25" customHeight="1" thickBot="1">
      <c r="A57" s="12"/>
      <c r="B57" s="12"/>
      <c r="C57" s="12"/>
      <c r="D57" s="12"/>
      <c r="E57" s="11"/>
      <c r="F57" s="12"/>
      <c r="G57" s="12"/>
      <c r="H57" s="11"/>
      <c r="I57" s="12"/>
      <c r="J57" s="12"/>
      <c r="K57" s="11"/>
      <c r="L57" s="12"/>
      <c r="M57" s="12"/>
      <c r="N57" s="12"/>
    </row>
    <row r="58" spans="1:14" ht="12.75">
      <c r="A58" s="94" t="s">
        <v>131</v>
      </c>
      <c r="D58" s="95" t="s">
        <v>90</v>
      </c>
      <c r="N58" s="96" t="s">
        <v>91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O58"/>
  <sheetViews>
    <sheetView zoomScale="75" zoomScaleNormal="75" workbookViewId="0" topLeftCell="H19">
      <selection activeCell="O26" sqref="O26"/>
    </sheetView>
  </sheetViews>
  <sheetFormatPr defaultColWidth="9.140625" defaultRowHeight="12.75"/>
  <cols>
    <col min="5" max="5" width="15.140625" style="0" customWidth="1"/>
    <col min="7" max="7" width="10.421875" style="0" customWidth="1"/>
    <col min="13" max="13" width="15.28125" style="0" customWidth="1"/>
  </cols>
  <sheetData>
    <row r="6" ht="12.75">
      <c r="J6" s="4"/>
    </row>
    <row r="7" spans="1:14" ht="30" thickBot="1">
      <c r="A7" s="3" t="s">
        <v>1</v>
      </c>
      <c r="I7" s="24"/>
      <c r="J7" s="114"/>
      <c r="L7" s="26" t="s">
        <v>3</v>
      </c>
      <c r="M7" s="27"/>
      <c r="N7" s="27"/>
    </row>
    <row r="8" spans="1:11" ht="12.75">
      <c r="A8" s="3" t="s">
        <v>4</v>
      </c>
      <c r="I8" s="14" t="s">
        <v>5</v>
      </c>
      <c r="J8" s="15"/>
      <c r="K8" s="16"/>
    </row>
    <row r="9" spans="1:11" ht="12.75">
      <c r="A9" s="1" t="s">
        <v>6</v>
      </c>
      <c r="I9" s="17" t="s">
        <v>7</v>
      </c>
      <c r="J9" s="9"/>
      <c r="K9" s="18" t="s">
        <v>8</v>
      </c>
    </row>
    <row r="10" spans="9:11" ht="12.75">
      <c r="I10" s="19" t="s">
        <v>9</v>
      </c>
      <c r="J10" s="9"/>
      <c r="K10" s="22">
        <v>0</v>
      </c>
    </row>
    <row r="11" spans="1:11" ht="15.75">
      <c r="A11" s="115" t="s">
        <v>10</v>
      </c>
      <c r="I11" s="19" t="s">
        <v>11</v>
      </c>
      <c r="J11" s="9"/>
      <c r="K11" s="22">
        <v>1</v>
      </c>
    </row>
    <row r="12" spans="1:12" ht="12.75">
      <c r="A12" s="2" t="s">
        <v>12</v>
      </c>
      <c r="I12" s="20" t="s">
        <v>13</v>
      </c>
      <c r="J12" s="9"/>
      <c r="K12" s="22">
        <v>2</v>
      </c>
      <c r="L12" s="119"/>
    </row>
    <row r="13" spans="9:11" ht="12.75">
      <c r="I13" s="19" t="s">
        <v>14</v>
      </c>
      <c r="J13" s="9"/>
      <c r="K13" s="22">
        <v>3</v>
      </c>
    </row>
    <row r="14" spans="2:11" ht="12.75">
      <c r="B14" s="1" t="s">
        <v>15</v>
      </c>
      <c r="I14" s="19" t="s">
        <v>16</v>
      </c>
      <c r="J14" s="9"/>
      <c r="K14" s="22">
        <v>4</v>
      </c>
    </row>
    <row r="15" spans="2:13" ht="12.75">
      <c r="B15" s="1" t="s">
        <v>17</v>
      </c>
      <c r="I15" s="19" t="s">
        <v>18</v>
      </c>
      <c r="J15" s="9"/>
      <c r="K15" s="22">
        <v>5</v>
      </c>
      <c r="M15" s="120"/>
    </row>
    <row r="16" spans="2:11" ht="12.75">
      <c r="B16" s="1" t="s">
        <v>19</v>
      </c>
      <c r="I16" s="19" t="s">
        <v>20</v>
      </c>
      <c r="J16" s="9"/>
      <c r="K16" s="22">
        <v>6</v>
      </c>
    </row>
    <row r="17" spans="9:11" ht="13.5" thickBot="1">
      <c r="I17" s="21" t="s">
        <v>21</v>
      </c>
      <c r="J17" s="12"/>
      <c r="K17" s="23">
        <v>7</v>
      </c>
    </row>
    <row r="18" spans="1:14" ht="13.5" thickBot="1">
      <c r="A18" s="25" t="s">
        <v>22</v>
      </c>
      <c r="B18" s="7"/>
      <c r="C18" s="25" t="s">
        <v>23</v>
      </c>
      <c r="D18" s="6"/>
      <c r="E18" s="101"/>
      <c r="F18" s="6"/>
      <c r="G18" s="6"/>
      <c r="H18" s="6"/>
      <c r="I18" s="7"/>
      <c r="J18" s="25" t="s">
        <v>24</v>
      </c>
      <c r="K18" s="7"/>
      <c r="L18" s="28" t="s">
        <v>25</v>
      </c>
      <c r="M18" s="29"/>
      <c r="N18" s="29"/>
    </row>
    <row r="19" spans="1:14" ht="16.5" thickBot="1">
      <c r="A19" s="125" t="s">
        <v>107</v>
      </c>
      <c r="B19" s="97"/>
      <c r="C19" s="12"/>
      <c r="D19" s="12"/>
      <c r="E19" s="102"/>
      <c r="F19" s="12"/>
      <c r="G19" s="12"/>
      <c r="H19" s="12"/>
      <c r="I19" s="13"/>
      <c r="J19" s="12"/>
      <c r="K19" s="13"/>
      <c r="L19" s="30" t="s">
        <v>26</v>
      </c>
      <c r="M19" s="30" t="s">
        <v>27</v>
      </c>
      <c r="N19" s="31" t="s">
        <v>28</v>
      </c>
    </row>
    <row r="20" spans="1:15" ht="16.5" thickBot="1">
      <c r="A20" s="33" t="s">
        <v>29</v>
      </c>
      <c r="B20" s="29"/>
      <c r="C20" s="29"/>
      <c r="D20" s="29"/>
      <c r="E20" s="29"/>
      <c r="F20" s="29"/>
      <c r="G20" s="29"/>
      <c r="H20" s="32"/>
      <c r="I20" s="5"/>
      <c r="J20" s="6"/>
      <c r="K20" s="7"/>
      <c r="L20" s="126" t="s">
        <v>122</v>
      </c>
      <c r="M20" s="127" t="s">
        <v>109</v>
      </c>
      <c r="N20" s="163" t="s">
        <v>30</v>
      </c>
      <c r="O20" s="9"/>
    </row>
    <row r="21" spans="1:14" ht="13.5" thickBot="1">
      <c r="A21" s="34" t="s">
        <v>31</v>
      </c>
      <c r="I21" s="8"/>
      <c r="J21" s="36" t="s">
        <v>32</v>
      </c>
      <c r="K21" s="10"/>
      <c r="L21" s="37" t="s">
        <v>33</v>
      </c>
      <c r="M21" s="38"/>
      <c r="N21" s="38"/>
    </row>
    <row r="22" spans="1:14" ht="13.5" thickBot="1">
      <c r="A22" s="34" t="s">
        <v>34</v>
      </c>
      <c r="I22" s="8"/>
      <c r="J22" s="36" t="s">
        <v>35</v>
      </c>
      <c r="K22" s="10"/>
      <c r="L22" s="30" t="s">
        <v>26</v>
      </c>
      <c r="M22" s="30" t="s">
        <v>36</v>
      </c>
      <c r="N22" s="31" t="s">
        <v>27</v>
      </c>
    </row>
    <row r="23" spans="1:15" ht="16.5" thickBot="1">
      <c r="A23" s="35" t="s">
        <v>37</v>
      </c>
      <c r="B23" s="12"/>
      <c r="C23" s="12"/>
      <c r="D23" s="12"/>
      <c r="E23" s="12"/>
      <c r="F23" s="12"/>
      <c r="G23" s="12"/>
      <c r="H23" s="12"/>
      <c r="I23" s="11"/>
      <c r="J23" s="12"/>
      <c r="K23" s="13"/>
      <c r="L23" s="128" t="s">
        <v>122</v>
      </c>
      <c r="M23" s="128" t="s">
        <v>92</v>
      </c>
      <c r="N23" s="164" t="s">
        <v>109</v>
      </c>
      <c r="O23" s="9"/>
    </row>
    <row r="24" spans="1:14" ht="13.5" thickBot="1">
      <c r="A24" s="1" t="s">
        <v>38</v>
      </c>
      <c r="E24" s="10"/>
      <c r="F24" s="1" t="s">
        <v>39</v>
      </c>
      <c r="I24" s="5"/>
      <c r="J24" s="39" t="s">
        <v>40</v>
      </c>
      <c r="K24" s="7"/>
      <c r="L24" s="37" t="s">
        <v>41</v>
      </c>
      <c r="M24" s="38"/>
      <c r="N24" s="38"/>
    </row>
    <row r="25" spans="1:14" ht="16.5" thickBot="1">
      <c r="A25" s="12"/>
      <c r="B25" s="12"/>
      <c r="C25" s="12"/>
      <c r="D25" s="12"/>
      <c r="E25" s="13"/>
      <c r="F25" s="12"/>
      <c r="G25" s="129"/>
      <c r="H25" s="12"/>
      <c r="I25" s="8"/>
      <c r="J25" s="40" t="s">
        <v>35</v>
      </c>
      <c r="K25" s="10"/>
      <c r="L25" s="30" t="s">
        <v>26</v>
      </c>
      <c r="M25" s="30" t="s">
        <v>36</v>
      </c>
      <c r="N25" s="31" t="s">
        <v>27</v>
      </c>
    </row>
    <row r="26" spans="1:15" ht="16.5" thickBot="1">
      <c r="A26" s="1" t="s">
        <v>42</v>
      </c>
      <c r="E26" s="10"/>
      <c r="F26" s="43" t="s">
        <v>43</v>
      </c>
      <c r="I26" s="8"/>
      <c r="J26" s="40" t="s">
        <v>44</v>
      </c>
      <c r="K26" s="10"/>
      <c r="L26" s="128" t="s">
        <v>122</v>
      </c>
      <c r="M26" s="128" t="s">
        <v>98</v>
      </c>
      <c r="N26" s="164" t="s">
        <v>109</v>
      </c>
      <c r="O26" s="9"/>
    </row>
    <row r="27" spans="1:14" ht="16.5" thickBot="1">
      <c r="A27" s="122"/>
      <c r="B27" s="123" t="s">
        <v>99</v>
      </c>
      <c r="C27" s="123"/>
      <c r="D27" s="123"/>
      <c r="E27" s="124"/>
      <c r="F27" s="12"/>
      <c r="G27" s="62" t="s">
        <v>100</v>
      </c>
      <c r="H27" s="12"/>
      <c r="I27" s="42" t="s">
        <v>45</v>
      </c>
      <c r="J27" s="41" t="s">
        <v>46</v>
      </c>
      <c r="K27" s="13"/>
      <c r="L27" s="12"/>
      <c r="M27" s="12"/>
      <c r="N27" s="12"/>
    </row>
    <row r="28" spans="1:14" ht="13.5" thickBot="1">
      <c r="A28" s="47" t="s">
        <v>47</v>
      </c>
      <c r="B28" s="38"/>
      <c r="C28" s="38"/>
      <c r="D28" s="38"/>
      <c r="E28" s="38"/>
      <c r="F28" s="38"/>
      <c r="G28" s="38"/>
      <c r="H28" s="12"/>
      <c r="I28" s="12"/>
      <c r="J28" s="12"/>
      <c r="K28" s="44" t="s">
        <v>48</v>
      </c>
      <c r="L28" s="45"/>
      <c r="M28" s="45"/>
      <c r="N28" s="45"/>
    </row>
    <row r="29" spans="1:14" ht="13.5" thickBot="1">
      <c r="A29" s="49" t="s">
        <v>49</v>
      </c>
      <c r="B29" s="32"/>
      <c r="C29" s="49" t="s">
        <v>50</v>
      </c>
      <c r="D29" s="50"/>
      <c r="E29" s="48" t="s">
        <v>51</v>
      </c>
      <c r="F29" s="12"/>
      <c r="G29" s="13"/>
      <c r="H29" s="37" t="s">
        <v>52</v>
      </c>
      <c r="I29" s="38"/>
      <c r="J29" s="38"/>
      <c r="K29" s="46" t="s">
        <v>53</v>
      </c>
      <c r="L29" s="38"/>
      <c r="M29" s="38"/>
      <c r="N29" s="38"/>
    </row>
    <row r="30" spans="1:14" ht="24.75" customHeight="1" thickBot="1">
      <c r="A30" s="148" t="s">
        <v>30</v>
      </c>
      <c r="B30" s="32"/>
      <c r="C30" s="149">
        <v>0</v>
      </c>
      <c r="D30" s="32"/>
      <c r="E30" s="150">
        <v>0</v>
      </c>
      <c r="F30" s="150"/>
      <c r="G30" s="151"/>
      <c r="H30" s="150">
        <f>ROUND(C30*E30,2)</f>
        <v>0</v>
      </c>
      <c r="I30" s="152"/>
      <c r="J30" s="32"/>
      <c r="K30" s="55" t="s">
        <v>54</v>
      </c>
      <c r="L30" s="99"/>
      <c r="M30" s="130">
        <v>0</v>
      </c>
      <c r="N30" s="38"/>
    </row>
    <row r="31" spans="1:14" ht="24.75" customHeight="1" thickBot="1">
      <c r="A31" s="148" t="s">
        <v>30</v>
      </c>
      <c r="B31" s="32"/>
      <c r="C31" s="136">
        <v>0</v>
      </c>
      <c r="D31" s="50"/>
      <c r="E31" s="137">
        <v>0</v>
      </c>
      <c r="F31" s="141"/>
      <c r="G31" s="139"/>
      <c r="H31" s="150">
        <f aca="true" t="shared" si="0" ref="H31:H38">ROUND(C31*E31,2)</f>
        <v>0</v>
      </c>
      <c r="I31" s="140"/>
      <c r="J31" s="50"/>
      <c r="K31" s="57" t="s">
        <v>55</v>
      </c>
      <c r="L31" s="99"/>
      <c r="M31" s="130">
        <v>0</v>
      </c>
      <c r="N31" s="38"/>
    </row>
    <row r="32" spans="1:14" ht="24.75" customHeight="1" thickBot="1">
      <c r="A32" s="148" t="s">
        <v>30</v>
      </c>
      <c r="B32" s="32"/>
      <c r="C32" s="136">
        <v>0</v>
      </c>
      <c r="D32" s="117"/>
      <c r="E32" s="138">
        <v>0</v>
      </c>
      <c r="F32" s="140"/>
      <c r="G32" s="139"/>
      <c r="H32" s="150">
        <f t="shared" si="0"/>
        <v>0</v>
      </c>
      <c r="I32" s="140"/>
      <c r="J32" s="50"/>
      <c r="K32" s="57" t="s">
        <v>56</v>
      </c>
      <c r="L32" s="99"/>
      <c r="M32" s="130">
        <v>0</v>
      </c>
      <c r="N32" s="38"/>
    </row>
    <row r="33" spans="1:14" ht="24.75" customHeight="1" thickBot="1">
      <c r="A33" s="148" t="s">
        <v>30</v>
      </c>
      <c r="B33" s="32"/>
      <c r="C33" s="136">
        <v>0</v>
      </c>
      <c r="D33" s="117"/>
      <c r="E33" s="137">
        <v>0</v>
      </c>
      <c r="F33" s="140"/>
      <c r="G33" s="139"/>
      <c r="H33" s="150">
        <f t="shared" si="0"/>
        <v>0</v>
      </c>
      <c r="I33" s="140"/>
      <c r="J33" s="50"/>
      <c r="K33" s="57" t="s">
        <v>57</v>
      </c>
      <c r="L33" s="99"/>
      <c r="M33" s="131">
        <f>+M30+M31+M32</f>
        <v>0</v>
      </c>
      <c r="N33" s="38"/>
    </row>
    <row r="34" spans="1:14" ht="24.75" customHeight="1" thickBot="1">
      <c r="A34" s="148">
        <v>0</v>
      </c>
      <c r="B34" s="32"/>
      <c r="C34" s="136">
        <v>0</v>
      </c>
      <c r="D34" s="117"/>
      <c r="E34" s="137">
        <v>0</v>
      </c>
      <c r="F34" s="140"/>
      <c r="G34" s="139"/>
      <c r="H34" s="150">
        <f t="shared" si="0"/>
        <v>0</v>
      </c>
      <c r="I34" s="140"/>
      <c r="J34" s="50"/>
      <c r="K34" s="57" t="s">
        <v>58</v>
      </c>
      <c r="L34" s="99"/>
      <c r="M34" s="130">
        <v>0</v>
      </c>
      <c r="N34" s="38"/>
    </row>
    <row r="35" spans="1:14" ht="24.75" customHeight="1" thickBot="1">
      <c r="A35" s="148">
        <v>0</v>
      </c>
      <c r="B35" s="32"/>
      <c r="C35" s="136">
        <v>0</v>
      </c>
      <c r="D35" s="117"/>
      <c r="E35" s="137">
        <v>0</v>
      </c>
      <c r="F35" s="140"/>
      <c r="G35" s="139"/>
      <c r="H35" s="150">
        <f t="shared" si="0"/>
        <v>0</v>
      </c>
      <c r="I35" s="140"/>
      <c r="J35" s="50"/>
      <c r="K35" s="59" t="s">
        <v>59</v>
      </c>
      <c r="L35" s="58"/>
      <c r="M35" s="69"/>
      <c r="N35" s="9"/>
    </row>
    <row r="36" spans="1:14" ht="24.75" customHeight="1" thickBot="1">
      <c r="A36" s="148">
        <v>0</v>
      </c>
      <c r="B36" s="32"/>
      <c r="C36" s="136">
        <v>0</v>
      </c>
      <c r="D36" s="117"/>
      <c r="E36" s="137">
        <v>0</v>
      </c>
      <c r="F36" s="140"/>
      <c r="G36" s="139"/>
      <c r="H36" s="150">
        <f t="shared" si="0"/>
        <v>0</v>
      </c>
      <c r="I36" s="140"/>
      <c r="J36" s="50"/>
      <c r="K36" s="60" t="s">
        <v>60</v>
      </c>
      <c r="L36" s="56"/>
      <c r="M36" s="132">
        <v>0</v>
      </c>
      <c r="N36" s="38"/>
    </row>
    <row r="37" spans="1:14" ht="24.75" customHeight="1" thickBot="1">
      <c r="A37" s="148">
        <v>0</v>
      </c>
      <c r="B37" s="32"/>
      <c r="C37" s="136">
        <v>0</v>
      </c>
      <c r="D37" s="117"/>
      <c r="E37" s="137">
        <v>0</v>
      </c>
      <c r="F37" s="140"/>
      <c r="G37" s="139"/>
      <c r="H37" s="150">
        <f t="shared" si="0"/>
        <v>0</v>
      </c>
      <c r="I37" s="140"/>
      <c r="J37" s="50"/>
      <c r="K37" s="8"/>
      <c r="L37" s="58"/>
      <c r="M37" s="58"/>
      <c r="N37" s="9"/>
    </row>
    <row r="38" spans="1:14" ht="24.75" customHeight="1" thickBot="1">
      <c r="A38" s="148"/>
      <c r="B38" s="153"/>
      <c r="C38" s="154">
        <v>0</v>
      </c>
      <c r="D38" s="155"/>
      <c r="E38" s="156">
        <v>0</v>
      </c>
      <c r="F38" s="157"/>
      <c r="G38" s="158"/>
      <c r="H38" s="150">
        <f t="shared" si="0"/>
        <v>0</v>
      </c>
      <c r="I38" s="159"/>
      <c r="J38" s="160"/>
      <c r="K38" s="11"/>
      <c r="L38" s="56"/>
      <c r="M38" s="56"/>
      <c r="N38" s="12"/>
    </row>
    <row r="39" spans="1:14" ht="24.75" customHeight="1" thickBot="1">
      <c r="A39" s="65" t="s">
        <v>61</v>
      </c>
      <c r="B39" s="38"/>
      <c r="C39" s="49"/>
      <c r="D39" s="61"/>
      <c r="E39" s="142">
        <f>SUM(E30:E38)</f>
        <v>0</v>
      </c>
      <c r="F39" s="38"/>
      <c r="G39" s="50"/>
      <c r="H39" s="67" t="s">
        <v>62</v>
      </c>
      <c r="I39" s="56"/>
      <c r="J39" s="56"/>
      <c r="K39" s="56"/>
      <c r="L39" s="150"/>
      <c r="M39" s="161">
        <f>SUM(H30:H38)</f>
        <v>0</v>
      </c>
      <c r="N39" s="38"/>
    </row>
    <row r="40" spans="1:14" ht="24.75" customHeight="1" thickBot="1">
      <c r="A40" s="64" t="s">
        <v>63</v>
      </c>
      <c r="B40" s="12"/>
      <c r="C40" s="12"/>
      <c r="D40" s="12"/>
      <c r="E40" s="12"/>
      <c r="F40" s="12"/>
      <c r="G40" s="63" t="s">
        <v>64</v>
      </c>
      <c r="H40" s="12"/>
      <c r="I40" s="12"/>
      <c r="J40" s="12"/>
      <c r="K40" s="12"/>
      <c r="L40" s="12"/>
      <c r="M40" s="161">
        <f>+M36+M39</f>
        <v>0</v>
      </c>
      <c r="N40" s="38"/>
    </row>
    <row r="41" spans="1:14" ht="24.75" customHeight="1" thickBot="1">
      <c r="A41" s="76" t="s">
        <v>65</v>
      </c>
      <c r="B41" s="70"/>
      <c r="C41" s="70"/>
      <c r="D41" s="64" t="s">
        <v>66</v>
      </c>
      <c r="E41" s="12"/>
      <c r="F41" s="12"/>
      <c r="G41" s="12"/>
      <c r="H41" s="12"/>
      <c r="I41" s="12"/>
      <c r="J41" s="12"/>
      <c r="K41" s="12"/>
      <c r="L41" s="12"/>
      <c r="M41" s="133"/>
      <c r="N41" s="38"/>
    </row>
    <row r="42" spans="4:14" ht="24.75" customHeight="1" thickBot="1">
      <c r="D42" s="73" t="s">
        <v>67</v>
      </c>
      <c r="E42" s="12"/>
      <c r="F42" s="12"/>
      <c r="G42" s="12"/>
      <c r="H42" s="12"/>
      <c r="I42" s="12"/>
      <c r="J42" s="12"/>
      <c r="K42" s="12"/>
      <c r="L42" s="12"/>
      <c r="M42" s="111"/>
      <c r="N42" s="38"/>
    </row>
    <row r="43" spans="4:14" ht="9" customHeight="1">
      <c r="D43" s="74"/>
      <c r="E43" s="9"/>
      <c r="F43" s="9"/>
      <c r="G43" s="77" t="s">
        <v>68</v>
      </c>
      <c r="H43" s="9"/>
      <c r="I43" s="9"/>
      <c r="J43" s="9"/>
      <c r="K43" s="9"/>
      <c r="L43" s="9"/>
      <c r="M43" s="71"/>
      <c r="N43" s="45"/>
    </row>
    <row r="44" spans="4:14" ht="10.5" customHeight="1">
      <c r="D44" s="72" t="s">
        <v>69</v>
      </c>
      <c r="E44" s="9"/>
      <c r="F44" s="9"/>
      <c r="G44" s="80" t="s">
        <v>70</v>
      </c>
      <c r="H44" s="78" t="s">
        <v>71</v>
      </c>
      <c r="I44" s="9"/>
      <c r="J44" s="9"/>
      <c r="K44" s="9"/>
      <c r="L44" s="9"/>
      <c r="M44" s="134"/>
      <c r="N44" s="45"/>
    </row>
    <row r="45" spans="4:14" ht="8.25" customHeight="1" thickBot="1">
      <c r="D45" s="75"/>
      <c r="E45" s="12"/>
      <c r="F45" s="12"/>
      <c r="G45" s="81" t="s">
        <v>72</v>
      </c>
      <c r="H45" s="12"/>
      <c r="I45" s="12"/>
      <c r="J45" s="12"/>
      <c r="K45" s="12"/>
      <c r="L45" s="12"/>
      <c r="M45" s="68"/>
      <c r="N45" s="38"/>
    </row>
    <row r="46" spans="4:14" ht="8.25" customHeight="1">
      <c r="D46" s="69"/>
      <c r="E46" s="9"/>
      <c r="F46" s="9"/>
      <c r="I46" s="145" t="s">
        <v>94</v>
      </c>
      <c r="J46" s="9"/>
      <c r="K46" s="9"/>
      <c r="L46" s="9"/>
      <c r="M46" s="71"/>
      <c r="N46" s="45"/>
    </row>
    <row r="47" spans="1:14" ht="24.75" customHeight="1" thickBot="1">
      <c r="A47" s="12"/>
      <c r="B47" s="12"/>
      <c r="C47" s="12"/>
      <c r="D47" s="143" t="s">
        <v>93</v>
      </c>
      <c r="E47" s="12"/>
      <c r="F47" s="12"/>
      <c r="G47" s="12"/>
      <c r="H47" s="144"/>
      <c r="I47" s="12"/>
      <c r="J47" s="12"/>
      <c r="K47" s="12"/>
      <c r="L47" s="12"/>
      <c r="M47" s="132"/>
      <c r="N47" s="38"/>
    </row>
    <row r="48" spans="1:5" ht="11.25" customHeight="1">
      <c r="A48" s="84" t="s">
        <v>74</v>
      </c>
      <c r="C48" s="82" t="s">
        <v>75</v>
      </c>
      <c r="E48" s="83" t="s">
        <v>76</v>
      </c>
    </row>
    <row r="49" spans="3:14" ht="11.25" customHeight="1">
      <c r="C49" s="82" t="s">
        <v>77</v>
      </c>
      <c r="E49" s="85" t="s">
        <v>78</v>
      </c>
      <c r="M49" s="162">
        <f>+M40+M41+M42+M44+M47</f>
        <v>0</v>
      </c>
      <c r="N49" s="45"/>
    </row>
    <row r="50" spans="1:14" ht="9" customHeight="1" thickBot="1">
      <c r="A50" s="12"/>
      <c r="B50" s="12"/>
      <c r="C50" s="79" t="s">
        <v>79</v>
      </c>
      <c r="D50" s="12"/>
      <c r="E50" s="75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5.75" customHeight="1" thickBot="1">
      <c r="A51" s="86" t="s">
        <v>3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</row>
    <row r="52" spans="1:14" ht="12" customHeight="1">
      <c r="A52" s="93" t="s">
        <v>80</v>
      </c>
      <c r="B52" s="70"/>
      <c r="C52" s="70"/>
      <c r="D52" s="70"/>
      <c r="E52" s="93" t="s">
        <v>81</v>
      </c>
      <c r="F52" s="27"/>
      <c r="G52" s="27"/>
      <c r="H52" s="93" t="s">
        <v>82</v>
      </c>
      <c r="I52" s="27"/>
      <c r="J52" s="27"/>
      <c r="K52" s="90" t="s">
        <v>83</v>
      </c>
      <c r="L52" s="9"/>
      <c r="M52" s="9"/>
      <c r="N52" s="89"/>
    </row>
    <row r="53" spans="5:14" ht="16.5" customHeight="1" thickBot="1">
      <c r="E53" s="8"/>
      <c r="H53" s="8"/>
      <c r="K53" s="88" t="s">
        <v>84</v>
      </c>
      <c r="L53" s="12"/>
      <c r="M53" s="12"/>
      <c r="N53" s="12"/>
    </row>
    <row r="54" spans="5:14" ht="10.5" customHeight="1">
      <c r="E54" s="8"/>
      <c r="H54" s="8"/>
      <c r="K54" s="92" t="s">
        <v>85</v>
      </c>
      <c r="L54" s="9"/>
      <c r="M54" s="9"/>
      <c r="N54" s="9"/>
    </row>
    <row r="55" spans="2:14" ht="21" customHeight="1" thickBot="1">
      <c r="B55" s="121" t="s">
        <v>86</v>
      </c>
      <c r="C55" s="121" t="s">
        <v>120</v>
      </c>
      <c r="E55" s="8"/>
      <c r="H55" s="8"/>
      <c r="K55" s="91" t="s">
        <v>87</v>
      </c>
      <c r="L55" s="12"/>
      <c r="M55" s="135">
        <v>36373</v>
      </c>
      <c r="N55" s="12"/>
    </row>
    <row r="56" spans="5:14" ht="12.75">
      <c r="E56" s="8"/>
      <c r="H56" s="8"/>
      <c r="K56" s="92" t="s">
        <v>88</v>
      </c>
      <c r="L56" s="9"/>
      <c r="M56" s="9"/>
      <c r="N56" s="9"/>
    </row>
    <row r="57" spans="1:14" ht="59.25" customHeight="1" thickBot="1">
      <c r="A57" s="12"/>
      <c r="B57" s="12"/>
      <c r="C57" s="12"/>
      <c r="D57" s="12"/>
      <c r="E57" s="11"/>
      <c r="F57" s="12"/>
      <c r="G57" s="12"/>
      <c r="H57" s="11"/>
      <c r="I57" s="12"/>
      <c r="J57" s="12"/>
      <c r="K57" s="11"/>
      <c r="L57" s="12"/>
      <c r="M57" s="12"/>
      <c r="N57" s="12"/>
    </row>
    <row r="58" spans="1:14" ht="12.75">
      <c r="A58" s="94">
        <v>0</v>
      </c>
      <c r="D58" s="95" t="s">
        <v>90</v>
      </c>
      <c r="N58" s="96" t="s">
        <v>91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O58"/>
  <sheetViews>
    <sheetView zoomScale="75" zoomScaleNormal="75" workbookViewId="0" topLeftCell="H17">
      <selection activeCell="O26" sqref="O26"/>
    </sheetView>
  </sheetViews>
  <sheetFormatPr defaultColWidth="9.140625" defaultRowHeight="12.75"/>
  <cols>
    <col min="5" max="5" width="15.140625" style="0" customWidth="1"/>
    <col min="7" max="7" width="10.421875" style="0" customWidth="1"/>
    <col min="13" max="13" width="15.28125" style="0" customWidth="1"/>
  </cols>
  <sheetData>
    <row r="6" ht="12.75">
      <c r="J6" s="4"/>
    </row>
    <row r="7" spans="1:14" ht="30" thickBot="1">
      <c r="A7" s="3" t="s">
        <v>1</v>
      </c>
      <c r="I7" s="24"/>
      <c r="J7" s="114"/>
      <c r="L7" s="26" t="s">
        <v>3</v>
      </c>
      <c r="M7" s="27"/>
      <c r="N7" s="27"/>
    </row>
    <row r="8" spans="1:11" ht="12.75">
      <c r="A8" s="3" t="s">
        <v>4</v>
      </c>
      <c r="I8" s="14" t="s">
        <v>5</v>
      </c>
      <c r="J8" s="15"/>
      <c r="K8" s="16"/>
    </row>
    <row r="9" spans="1:11" ht="12.75">
      <c r="A9" s="1" t="s">
        <v>6</v>
      </c>
      <c r="I9" s="17" t="s">
        <v>7</v>
      </c>
      <c r="J9" s="9"/>
      <c r="K9" s="18" t="s">
        <v>8</v>
      </c>
    </row>
    <row r="10" spans="9:11" ht="12.75">
      <c r="I10" s="19" t="s">
        <v>9</v>
      </c>
      <c r="J10" s="9"/>
      <c r="K10" s="22">
        <v>0</v>
      </c>
    </row>
    <row r="11" spans="1:11" ht="15.75">
      <c r="A11" s="115" t="s">
        <v>10</v>
      </c>
      <c r="I11" s="19" t="s">
        <v>11</v>
      </c>
      <c r="J11" s="9"/>
      <c r="K11" s="22">
        <v>1</v>
      </c>
    </row>
    <row r="12" spans="1:12" ht="12.75">
      <c r="A12" s="2" t="s">
        <v>12</v>
      </c>
      <c r="I12" s="20" t="s">
        <v>13</v>
      </c>
      <c r="J12" s="9"/>
      <c r="K12" s="22">
        <v>2</v>
      </c>
      <c r="L12" s="119"/>
    </row>
    <row r="13" spans="9:11" ht="12.75">
      <c r="I13" s="19" t="s">
        <v>14</v>
      </c>
      <c r="J13" s="9"/>
      <c r="K13" s="22">
        <v>3</v>
      </c>
    </row>
    <row r="14" spans="2:11" ht="12.75">
      <c r="B14" s="1" t="s">
        <v>15</v>
      </c>
      <c r="I14" s="19" t="s">
        <v>16</v>
      </c>
      <c r="J14" s="9"/>
      <c r="K14" s="22">
        <v>4</v>
      </c>
    </row>
    <row r="15" spans="2:13" ht="12.75">
      <c r="B15" s="1" t="s">
        <v>17</v>
      </c>
      <c r="I15" s="19" t="s">
        <v>18</v>
      </c>
      <c r="J15" s="9"/>
      <c r="K15" s="22">
        <v>5</v>
      </c>
      <c r="M15" s="120"/>
    </row>
    <row r="16" spans="2:11" ht="12.75">
      <c r="B16" s="1" t="s">
        <v>19</v>
      </c>
      <c r="I16" s="19" t="s">
        <v>20</v>
      </c>
      <c r="J16" s="9"/>
      <c r="K16" s="22">
        <v>6</v>
      </c>
    </row>
    <row r="17" spans="9:11" ht="13.5" thickBot="1">
      <c r="I17" s="21" t="s">
        <v>21</v>
      </c>
      <c r="J17" s="12"/>
      <c r="K17" s="23">
        <v>7</v>
      </c>
    </row>
    <row r="18" spans="1:14" ht="13.5" thickBot="1">
      <c r="A18" s="25" t="s">
        <v>22</v>
      </c>
      <c r="B18" s="7"/>
      <c r="C18" s="25" t="s">
        <v>23</v>
      </c>
      <c r="D18" s="6"/>
      <c r="E18" s="101"/>
      <c r="F18" s="6"/>
      <c r="G18" s="6"/>
      <c r="H18" s="6"/>
      <c r="I18" s="7"/>
      <c r="J18" s="25" t="s">
        <v>24</v>
      </c>
      <c r="K18" s="7"/>
      <c r="L18" s="28" t="s">
        <v>25</v>
      </c>
      <c r="M18" s="29"/>
      <c r="N18" s="29"/>
    </row>
    <row r="19" spans="1:14" ht="16.5" thickBot="1">
      <c r="A19" s="125" t="s">
        <v>107</v>
      </c>
      <c r="B19" s="97"/>
      <c r="C19" s="12"/>
      <c r="D19" s="12"/>
      <c r="E19" s="102"/>
      <c r="F19" s="12"/>
      <c r="G19" s="12"/>
      <c r="H19" s="12"/>
      <c r="I19" s="13"/>
      <c r="J19" s="12"/>
      <c r="K19" s="13"/>
      <c r="L19" s="30" t="s">
        <v>26</v>
      </c>
      <c r="M19" s="30" t="s">
        <v>27</v>
      </c>
      <c r="N19" s="31" t="s">
        <v>28</v>
      </c>
    </row>
    <row r="20" spans="1:15" ht="16.5" thickBot="1">
      <c r="A20" s="33" t="s">
        <v>29</v>
      </c>
      <c r="B20" s="29"/>
      <c r="C20" s="29"/>
      <c r="D20" s="29"/>
      <c r="E20" s="29"/>
      <c r="F20" s="29"/>
      <c r="G20" s="29"/>
      <c r="H20" s="32"/>
      <c r="I20" s="5"/>
      <c r="J20" s="6"/>
      <c r="K20" s="7"/>
      <c r="L20" s="126" t="s">
        <v>97</v>
      </c>
      <c r="M20" s="127" t="s">
        <v>109</v>
      </c>
      <c r="N20" s="163" t="s">
        <v>30</v>
      </c>
      <c r="O20" s="9"/>
    </row>
    <row r="21" spans="1:14" ht="13.5" thickBot="1">
      <c r="A21" s="34" t="s">
        <v>31</v>
      </c>
      <c r="I21" s="8"/>
      <c r="J21" s="36" t="s">
        <v>32</v>
      </c>
      <c r="K21" s="10"/>
      <c r="L21" s="37" t="s">
        <v>33</v>
      </c>
      <c r="M21" s="38"/>
      <c r="N21" s="38"/>
    </row>
    <row r="22" spans="1:14" ht="13.5" thickBot="1">
      <c r="A22" s="34" t="s">
        <v>34</v>
      </c>
      <c r="I22" s="8"/>
      <c r="J22" s="36" t="s">
        <v>35</v>
      </c>
      <c r="K22" s="10"/>
      <c r="L22" s="30" t="s">
        <v>26</v>
      </c>
      <c r="M22" s="30" t="s">
        <v>36</v>
      </c>
      <c r="N22" s="31" t="s">
        <v>27</v>
      </c>
    </row>
    <row r="23" spans="1:15" ht="16.5" thickBot="1">
      <c r="A23" s="35" t="s">
        <v>37</v>
      </c>
      <c r="B23" s="12"/>
      <c r="C23" s="12"/>
      <c r="D23" s="12"/>
      <c r="E23" s="12"/>
      <c r="F23" s="12"/>
      <c r="G23" s="12"/>
      <c r="H23" s="12"/>
      <c r="I23" s="11"/>
      <c r="J23" s="12"/>
      <c r="K23" s="13"/>
      <c r="L23" s="128" t="s">
        <v>97</v>
      </c>
      <c r="M23" s="128" t="s">
        <v>92</v>
      </c>
      <c r="N23" s="164" t="s">
        <v>109</v>
      </c>
      <c r="O23" s="9"/>
    </row>
    <row r="24" spans="1:14" ht="13.5" thickBot="1">
      <c r="A24" s="1" t="s">
        <v>38</v>
      </c>
      <c r="E24" s="10"/>
      <c r="F24" s="1" t="s">
        <v>39</v>
      </c>
      <c r="I24" s="5"/>
      <c r="J24" s="39" t="s">
        <v>40</v>
      </c>
      <c r="K24" s="7"/>
      <c r="L24" s="37" t="s">
        <v>41</v>
      </c>
      <c r="M24" s="38"/>
      <c r="N24" s="38"/>
    </row>
    <row r="25" spans="1:14" ht="16.5" thickBot="1">
      <c r="A25" s="12"/>
      <c r="B25" s="12"/>
      <c r="C25" s="12"/>
      <c r="D25" s="12"/>
      <c r="E25" s="13"/>
      <c r="F25" s="12"/>
      <c r="G25" s="129"/>
      <c r="H25" s="12"/>
      <c r="I25" s="8"/>
      <c r="J25" s="40" t="s">
        <v>35</v>
      </c>
      <c r="K25" s="10"/>
      <c r="L25" s="30" t="s">
        <v>26</v>
      </c>
      <c r="M25" s="30" t="s">
        <v>36</v>
      </c>
      <c r="N25" s="31" t="s">
        <v>27</v>
      </c>
    </row>
    <row r="26" spans="1:15" ht="16.5" thickBot="1">
      <c r="A26" s="1" t="s">
        <v>42</v>
      </c>
      <c r="E26" s="10"/>
      <c r="F26" s="43" t="s">
        <v>43</v>
      </c>
      <c r="I26" s="8"/>
      <c r="J26" s="40" t="s">
        <v>44</v>
      </c>
      <c r="K26" s="10"/>
      <c r="L26" s="128" t="s">
        <v>97</v>
      </c>
      <c r="M26" s="128" t="s">
        <v>98</v>
      </c>
      <c r="N26" s="164" t="s">
        <v>109</v>
      </c>
      <c r="O26" s="9"/>
    </row>
    <row r="27" spans="1:14" ht="16.5" thickBot="1">
      <c r="A27" s="122"/>
      <c r="B27" s="123" t="s">
        <v>99</v>
      </c>
      <c r="C27" s="123"/>
      <c r="D27" s="123"/>
      <c r="E27" s="124"/>
      <c r="F27" s="12"/>
      <c r="G27" s="62" t="s">
        <v>100</v>
      </c>
      <c r="H27" s="12"/>
      <c r="I27" s="42" t="s">
        <v>45</v>
      </c>
      <c r="J27" s="41" t="s">
        <v>46</v>
      </c>
      <c r="K27" s="13"/>
      <c r="L27" s="12"/>
      <c r="M27" s="12"/>
      <c r="N27" s="12"/>
    </row>
    <row r="28" spans="1:14" ht="13.5" thickBot="1">
      <c r="A28" s="47" t="s">
        <v>47</v>
      </c>
      <c r="B28" s="38"/>
      <c r="C28" s="38"/>
      <c r="D28" s="38"/>
      <c r="E28" s="38"/>
      <c r="F28" s="38"/>
      <c r="G28" s="38"/>
      <c r="H28" s="12"/>
      <c r="I28" s="12"/>
      <c r="J28" s="12"/>
      <c r="K28" s="44" t="s">
        <v>48</v>
      </c>
      <c r="L28" s="45"/>
      <c r="M28" s="45"/>
      <c r="N28" s="45"/>
    </row>
    <row r="29" spans="1:14" ht="13.5" thickBot="1">
      <c r="A29" s="49" t="s">
        <v>49</v>
      </c>
      <c r="B29" s="32"/>
      <c r="C29" s="49" t="s">
        <v>50</v>
      </c>
      <c r="D29" s="50"/>
      <c r="E29" s="48" t="s">
        <v>51</v>
      </c>
      <c r="F29" s="12"/>
      <c r="G29" s="13"/>
      <c r="H29" s="37" t="s">
        <v>52</v>
      </c>
      <c r="I29" s="38"/>
      <c r="J29" s="38"/>
      <c r="K29" s="46" t="s">
        <v>53</v>
      </c>
      <c r="L29" s="38"/>
      <c r="M29" s="38"/>
      <c r="N29" s="38"/>
    </row>
    <row r="30" spans="1:14" ht="24.75" customHeight="1" thickBot="1">
      <c r="A30" s="148" t="s">
        <v>30</v>
      </c>
      <c r="B30" s="32"/>
      <c r="C30" s="149">
        <v>0</v>
      </c>
      <c r="D30" s="32"/>
      <c r="E30" s="150">
        <v>0</v>
      </c>
      <c r="F30" s="150"/>
      <c r="G30" s="151"/>
      <c r="H30" s="150">
        <f>ROUND(C30*E30,2)</f>
        <v>0</v>
      </c>
      <c r="I30" s="152"/>
      <c r="J30" s="32"/>
      <c r="K30" s="55" t="s">
        <v>54</v>
      </c>
      <c r="L30" s="99"/>
      <c r="M30" s="130">
        <v>0</v>
      </c>
      <c r="N30" s="38"/>
    </row>
    <row r="31" spans="1:14" ht="24.75" customHeight="1" thickBot="1">
      <c r="A31" s="148" t="s">
        <v>30</v>
      </c>
      <c r="B31" s="32"/>
      <c r="C31" s="136">
        <v>0</v>
      </c>
      <c r="D31" s="50"/>
      <c r="E31" s="137">
        <v>0</v>
      </c>
      <c r="F31" s="141"/>
      <c r="G31" s="139"/>
      <c r="H31" s="150">
        <f aca="true" t="shared" si="0" ref="H31:H38">ROUND(C31*E31,2)</f>
        <v>0</v>
      </c>
      <c r="I31" s="140"/>
      <c r="J31" s="50"/>
      <c r="K31" s="57" t="s">
        <v>55</v>
      </c>
      <c r="L31" s="99"/>
      <c r="M31" s="130">
        <v>0</v>
      </c>
      <c r="N31" s="38"/>
    </row>
    <row r="32" spans="1:14" ht="24.75" customHeight="1" thickBot="1">
      <c r="A32" s="148" t="s">
        <v>30</v>
      </c>
      <c r="B32" s="32"/>
      <c r="C32" s="136">
        <v>0</v>
      </c>
      <c r="D32" s="117"/>
      <c r="E32" s="138">
        <v>0</v>
      </c>
      <c r="F32" s="140"/>
      <c r="G32" s="139"/>
      <c r="H32" s="150">
        <f t="shared" si="0"/>
        <v>0</v>
      </c>
      <c r="I32" s="140"/>
      <c r="J32" s="50"/>
      <c r="K32" s="57" t="s">
        <v>56</v>
      </c>
      <c r="L32" s="99"/>
      <c r="M32" s="130">
        <v>0</v>
      </c>
      <c r="N32" s="38"/>
    </row>
    <row r="33" spans="1:14" ht="24.75" customHeight="1" thickBot="1">
      <c r="A33" s="148" t="s">
        <v>30</v>
      </c>
      <c r="B33" s="32"/>
      <c r="C33" s="136">
        <v>0</v>
      </c>
      <c r="D33" s="117"/>
      <c r="E33" s="137">
        <v>0</v>
      </c>
      <c r="F33" s="140"/>
      <c r="G33" s="139"/>
      <c r="H33" s="150">
        <f t="shared" si="0"/>
        <v>0</v>
      </c>
      <c r="I33" s="140"/>
      <c r="J33" s="50"/>
      <c r="K33" s="57" t="s">
        <v>57</v>
      </c>
      <c r="L33" s="99"/>
      <c r="M33" s="131">
        <f>+M30+M31+M32</f>
        <v>0</v>
      </c>
      <c r="N33" s="38"/>
    </row>
    <row r="34" spans="1:14" ht="24.75" customHeight="1" thickBot="1">
      <c r="A34" s="148">
        <v>0</v>
      </c>
      <c r="B34" s="32"/>
      <c r="C34" s="136">
        <v>0</v>
      </c>
      <c r="D34" s="117"/>
      <c r="E34" s="137">
        <v>0</v>
      </c>
      <c r="F34" s="140"/>
      <c r="G34" s="139"/>
      <c r="H34" s="150">
        <f t="shared" si="0"/>
        <v>0</v>
      </c>
      <c r="I34" s="140"/>
      <c r="J34" s="50"/>
      <c r="K34" s="57" t="s">
        <v>58</v>
      </c>
      <c r="L34" s="99"/>
      <c r="M34" s="130">
        <v>0</v>
      </c>
      <c r="N34" s="38"/>
    </row>
    <row r="35" spans="1:14" ht="24.75" customHeight="1" thickBot="1">
      <c r="A35" s="148">
        <v>0</v>
      </c>
      <c r="B35" s="32"/>
      <c r="C35" s="136">
        <v>0</v>
      </c>
      <c r="D35" s="117"/>
      <c r="E35" s="137">
        <v>0</v>
      </c>
      <c r="F35" s="140"/>
      <c r="G35" s="139"/>
      <c r="H35" s="150">
        <f t="shared" si="0"/>
        <v>0</v>
      </c>
      <c r="I35" s="140"/>
      <c r="J35" s="50"/>
      <c r="K35" s="59" t="s">
        <v>59</v>
      </c>
      <c r="L35" s="58"/>
      <c r="M35" s="69"/>
      <c r="N35" s="9"/>
    </row>
    <row r="36" spans="1:14" ht="24.75" customHeight="1" thickBot="1">
      <c r="A36" s="148">
        <v>0</v>
      </c>
      <c r="B36" s="32"/>
      <c r="C36" s="136">
        <v>0</v>
      </c>
      <c r="D36" s="117"/>
      <c r="E36" s="137">
        <v>0</v>
      </c>
      <c r="F36" s="140"/>
      <c r="G36" s="139"/>
      <c r="H36" s="150">
        <f t="shared" si="0"/>
        <v>0</v>
      </c>
      <c r="I36" s="140"/>
      <c r="J36" s="50"/>
      <c r="K36" s="60" t="s">
        <v>60</v>
      </c>
      <c r="L36" s="56"/>
      <c r="M36" s="132">
        <f>+M33+M34</f>
        <v>0</v>
      </c>
      <c r="N36" s="38"/>
    </row>
    <row r="37" spans="1:14" ht="24.75" customHeight="1" thickBot="1">
      <c r="A37" s="148">
        <v>0</v>
      </c>
      <c r="B37" s="32"/>
      <c r="C37" s="136">
        <v>0</v>
      </c>
      <c r="D37" s="117"/>
      <c r="E37" s="137">
        <v>0</v>
      </c>
      <c r="F37" s="140"/>
      <c r="G37" s="139"/>
      <c r="H37" s="150">
        <f t="shared" si="0"/>
        <v>0</v>
      </c>
      <c r="I37" s="140"/>
      <c r="J37" s="50"/>
      <c r="K37" s="8"/>
      <c r="L37" s="58"/>
      <c r="M37" s="58"/>
      <c r="N37" s="9"/>
    </row>
    <row r="38" spans="1:14" ht="24.75" customHeight="1" thickBot="1">
      <c r="A38" s="148"/>
      <c r="B38" s="153"/>
      <c r="C38" s="154">
        <v>0</v>
      </c>
      <c r="D38" s="155"/>
      <c r="E38" s="156">
        <v>0</v>
      </c>
      <c r="F38" s="157"/>
      <c r="G38" s="158"/>
      <c r="H38" s="150">
        <f t="shared" si="0"/>
        <v>0</v>
      </c>
      <c r="I38" s="159"/>
      <c r="J38" s="160"/>
      <c r="K38" s="11"/>
      <c r="L38" s="56"/>
      <c r="M38" s="56"/>
      <c r="N38" s="12"/>
    </row>
    <row r="39" spans="1:14" ht="24.75" customHeight="1" thickBot="1">
      <c r="A39" s="65" t="s">
        <v>61</v>
      </c>
      <c r="B39" s="38"/>
      <c r="C39" s="49"/>
      <c r="D39" s="61"/>
      <c r="E39" s="142">
        <f>SUM(E30:E38)</f>
        <v>0</v>
      </c>
      <c r="F39" s="38"/>
      <c r="G39" s="50"/>
      <c r="H39" s="67" t="s">
        <v>62</v>
      </c>
      <c r="I39" s="56"/>
      <c r="J39" s="56"/>
      <c r="K39" s="56"/>
      <c r="L39" s="150"/>
      <c r="M39" s="161">
        <f>SUM(H30:H38)</f>
        <v>0</v>
      </c>
      <c r="N39" s="38"/>
    </row>
    <row r="40" spans="1:14" ht="24.75" customHeight="1" thickBot="1">
      <c r="A40" s="64" t="s">
        <v>63</v>
      </c>
      <c r="B40" s="12"/>
      <c r="C40" s="12"/>
      <c r="D40" s="12"/>
      <c r="E40" s="12"/>
      <c r="F40" s="12"/>
      <c r="G40" s="63" t="s">
        <v>64</v>
      </c>
      <c r="H40" s="12"/>
      <c r="I40" s="12"/>
      <c r="J40" s="12"/>
      <c r="K40" s="12"/>
      <c r="L40" s="12"/>
      <c r="M40" s="161">
        <f>+M36+M39</f>
        <v>0</v>
      </c>
      <c r="N40" s="38"/>
    </row>
    <row r="41" spans="1:14" ht="24.75" customHeight="1" thickBot="1">
      <c r="A41" s="76" t="s">
        <v>65</v>
      </c>
      <c r="B41" s="70"/>
      <c r="C41" s="70"/>
      <c r="D41" s="64" t="s">
        <v>66</v>
      </c>
      <c r="E41" s="12"/>
      <c r="F41" s="12"/>
      <c r="G41" s="12"/>
      <c r="H41" s="12"/>
      <c r="I41" s="12"/>
      <c r="J41" s="12"/>
      <c r="K41" s="12"/>
      <c r="L41" s="12"/>
      <c r="M41" s="133"/>
      <c r="N41" s="38"/>
    </row>
    <row r="42" spans="4:14" ht="24.75" customHeight="1" thickBot="1">
      <c r="D42" s="73" t="s">
        <v>67</v>
      </c>
      <c r="E42" s="12"/>
      <c r="F42" s="12"/>
      <c r="G42" s="12"/>
      <c r="H42" s="12"/>
      <c r="I42" s="12"/>
      <c r="J42" s="12"/>
      <c r="K42" s="12"/>
      <c r="L42" s="12"/>
      <c r="M42" s="111"/>
      <c r="N42" s="38"/>
    </row>
    <row r="43" spans="4:14" ht="9" customHeight="1">
      <c r="D43" s="74"/>
      <c r="E43" s="9"/>
      <c r="F43" s="9"/>
      <c r="G43" s="77" t="s">
        <v>68</v>
      </c>
      <c r="H43" s="9"/>
      <c r="I43" s="9"/>
      <c r="J43" s="9"/>
      <c r="K43" s="9"/>
      <c r="L43" s="9"/>
      <c r="M43" s="71"/>
      <c r="N43" s="45"/>
    </row>
    <row r="44" spans="4:14" ht="10.5" customHeight="1">
      <c r="D44" s="72" t="s">
        <v>69</v>
      </c>
      <c r="E44" s="9"/>
      <c r="F44" s="9"/>
      <c r="G44" s="80" t="s">
        <v>70</v>
      </c>
      <c r="H44" s="78" t="s">
        <v>71</v>
      </c>
      <c r="I44" s="9"/>
      <c r="J44" s="9"/>
      <c r="K44" s="9"/>
      <c r="L44" s="9"/>
      <c r="M44" s="134"/>
      <c r="N44" s="45"/>
    </row>
    <row r="45" spans="4:14" ht="8.25" customHeight="1" thickBot="1">
      <c r="D45" s="75"/>
      <c r="E45" s="12"/>
      <c r="F45" s="12"/>
      <c r="G45" s="81" t="s">
        <v>72</v>
      </c>
      <c r="H45" s="12"/>
      <c r="I45" s="12"/>
      <c r="J45" s="12"/>
      <c r="K45" s="12"/>
      <c r="L45" s="12"/>
      <c r="M45" s="68"/>
      <c r="N45" s="38"/>
    </row>
    <row r="46" spans="4:14" ht="8.25" customHeight="1">
      <c r="D46" s="69"/>
      <c r="E46" s="9"/>
      <c r="F46" s="9"/>
      <c r="I46" s="145" t="s">
        <v>94</v>
      </c>
      <c r="J46" s="9"/>
      <c r="K46" s="9"/>
      <c r="L46" s="9"/>
      <c r="M46" s="71"/>
      <c r="N46" s="45"/>
    </row>
    <row r="47" spans="1:14" ht="24.75" customHeight="1" thickBot="1">
      <c r="A47" s="12"/>
      <c r="B47" s="12"/>
      <c r="C47" s="12"/>
      <c r="D47" s="143" t="s">
        <v>93</v>
      </c>
      <c r="E47" s="12"/>
      <c r="F47" s="12"/>
      <c r="G47" s="12"/>
      <c r="H47" s="144"/>
      <c r="I47" s="12"/>
      <c r="J47" s="12"/>
      <c r="K47" s="12"/>
      <c r="L47" s="12"/>
      <c r="M47" s="132"/>
      <c r="N47" s="38"/>
    </row>
    <row r="48" spans="1:5" ht="11.25" customHeight="1">
      <c r="A48" s="84" t="s">
        <v>74</v>
      </c>
      <c r="C48" s="82" t="s">
        <v>75</v>
      </c>
      <c r="E48" s="83" t="s">
        <v>76</v>
      </c>
    </row>
    <row r="49" spans="3:14" ht="11.25" customHeight="1">
      <c r="C49" s="82" t="s">
        <v>77</v>
      </c>
      <c r="E49" s="85" t="s">
        <v>78</v>
      </c>
      <c r="M49" s="162">
        <f>+M40+M41+M42+M44+M47</f>
        <v>0</v>
      </c>
      <c r="N49" s="45"/>
    </row>
    <row r="50" spans="1:14" ht="9" customHeight="1" thickBot="1">
      <c r="A50" s="12"/>
      <c r="B50" s="12"/>
      <c r="C50" s="79" t="s">
        <v>79</v>
      </c>
      <c r="D50" s="12"/>
      <c r="E50" s="75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5.75" customHeight="1" thickBot="1">
      <c r="A51" s="86" t="s">
        <v>3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</row>
    <row r="52" spans="1:14" ht="12" customHeight="1">
      <c r="A52" s="93" t="s">
        <v>80</v>
      </c>
      <c r="B52" s="70"/>
      <c r="C52" s="70"/>
      <c r="D52" s="70"/>
      <c r="E52" s="93" t="s">
        <v>81</v>
      </c>
      <c r="F52" s="27"/>
      <c r="G52" s="27"/>
      <c r="H52" s="93" t="s">
        <v>82</v>
      </c>
      <c r="I52" s="27"/>
      <c r="J52" s="27"/>
      <c r="K52" s="90" t="s">
        <v>83</v>
      </c>
      <c r="L52" s="9"/>
      <c r="M52" s="9"/>
      <c r="N52" s="89"/>
    </row>
    <row r="53" spans="5:14" ht="16.5" customHeight="1" thickBot="1">
      <c r="E53" s="8"/>
      <c r="H53" s="8"/>
      <c r="K53" s="88" t="s">
        <v>84</v>
      </c>
      <c r="L53" s="12"/>
      <c r="M53" s="12"/>
      <c r="N53" s="12"/>
    </row>
    <row r="54" spans="5:14" ht="10.5" customHeight="1">
      <c r="E54" s="8"/>
      <c r="H54" s="8"/>
      <c r="K54" s="92" t="s">
        <v>85</v>
      </c>
      <c r="L54" s="9"/>
      <c r="M54" s="9"/>
      <c r="N54" s="9"/>
    </row>
    <row r="55" spans="2:14" ht="21" customHeight="1" thickBot="1">
      <c r="B55" s="121" t="s">
        <v>86</v>
      </c>
      <c r="C55" s="121" t="s">
        <v>123</v>
      </c>
      <c r="E55" s="8"/>
      <c r="H55" s="8"/>
      <c r="K55" s="91" t="s">
        <v>87</v>
      </c>
      <c r="L55" s="12"/>
      <c r="M55" s="135">
        <v>36404</v>
      </c>
      <c r="N55" s="12"/>
    </row>
    <row r="56" spans="5:14" ht="12.75">
      <c r="E56" s="8"/>
      <c r="H56" s="8"/>
      <c r="K56" s="92" t="s">
        <v>88</v>
      </c>
      <c r="L56" s="9"/>
      <c r="M56" s="9"/>
      <c r="N56" s="9"/>
    </row>
    <row r="57" spans="1:14" ht="59.25" customHeight="1" thickBot="1">
      <c r="A57" s="12"/>
      <c r="B57" s="12"/>
      <c r="C57" s="12"/>
      <c r="D57" s="12"/>
      <c r="E57" s="11"/>
      <c r="F57" s="12"/>
      <c r="G57" s="12"/>
      <c r="H57" s="11"/>
      <c r="I57" s="12"/>
      <c r="J57" s="12"/>
      <c r="K57" s="11"/>
      <c r="L57" s="12"/>
      <c r="M57" s="12"/>
      <c r="N57" s="12"/>
    </row>
    <row r="58" spans="1:14" ht="12.75">
      <c r="A58" s="94" t="s">
        <v>131</v>
      </c>
      <c r="D58" s="95" t="s">
        <v>90</v>
      </c>
      <c r="N58" s="96" t="s">
        <v>91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to CL #200-057 - Sample Summary Report</dc:title>
  <dc:subject>Summary Report AESD 626</dc:subject>
  <dc:creator>CalPERS</dc:creator>
  <cp:keywords/>
  <dc:description/>
  <cp:lastModifiedBy>Jamie Arbizo</cp:lastModifiedBy>
  <cp:lastPrinted>1999-06-11T18:27:36Z</cp:lastPrinted>
  <dcterms:created xsi:type="dcterms:W3CDTF">1997-06-10T04:32:55Z</dcterms:created>
  <dcterms:modified xsi:type="dcterms:W3CDTF">2004-03-04T19:59:02Z</dcterms:modified>
  <cp:category/>
  <cp:version/>
  <cp:contentType/>
  <cp:contentStatus/>
</cp:coreProperties>
</file>